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65" activeTab="0"/>
  </bookViews>
  <sheets>
    <sheet name="表" sheetId="1" r:id="rId1"/>
  </sheets>
  <definedNames>
    <definedName name="_xlnm.Print_Titles" localSheetId="0">'表'!$2:$5</definedName>
  </definedNames>
  <calcPr fullCalcOnLoad="1"/>
</workbook>
</file>

<file path=xl/sharedStrings.xml><?xml version="1.0" encoding="utf-8"?>
<sst xmlns="http://schemas.openxmlformats.org/spreadsheetml/2006/main" count="181" uniqueCount="141">
  <si>
    <t>附件1：</t>
  </si>
  <si>
    <t>2019年普宁市公开招聘教师岗位表</t>
  </si>
  <si>
    <t xml:space="preserve">      项目</t>
  </si>
  <si>
    <t>招聘
对象</t>
  </si>
  <si>
    <t>招聘人数</t>
  </si>
  <si>
    <t xml:space="preserve"> 招  聘  岗  位</t>
  </si>
  <si>
    <t>学历
要求</t>
  </si>
  <si>
    <t>学位
要求</t>
  </si>
  <si>
    <t>户籍
要求</t>
  </si>
  <si>
    <t>专业要求</t>
  </si>
  <si>
    <t xml:space="preserve">  招聘单位</t>
  </si>
  <si>
    <t>语文教师</t>
  </si>
  <si>
    <t>数学教师</t>
  </si>
  <si>
    <t>英语教师</t>
  </si>
  <si>
    <t>物理教师</t>
  </si>
  <si>
    <t>政治教师</t>
  </si>
  <si>
    <t>历史教师</t>
  </si>
  <si>
    <t>音乐教师</t>
  </si>
  <si>
    <t>美术教师</t>
  </si>
  <si>
    <t>信息技术教师</t>
  </si>
  <si>
    <t>学前教育教师</t>
  </si>
  <si>
    <t>地理教师</t>
  </si>
  <si>
    <t>生物教师</t>
  </si>
  <si>
    <t>体育教师</t>
  </si>
  <si>
    <t>特殊教育教师</t>
  </si>
  <si>
    <t>烹饪专业教师</t>
  </si>
  <si>
    <t>语文专业教师</t>
  </si>
  <si>
    <t>理论教员A</t>
  </si>
  <si>
    <t>理论教员B</t>
  </si>
  <si>
    <t>普宁市第二中学</t>
  </si>
  <si>
    <t>全日制普通高等院校统招师范类毕业生</t>
  </si>
  <si>
    <t>本科及以上</t>
  </si>
  <si>
    <t>不限</t>
  </si>
  <si>
    <t>揭阳市户籍</t>
  </si>
  <si>
    <t>各学科教师的专业要求详见《2019年普宁市公开招聘教师招聘岗位与专业要求对照表》</t>
  </si>
  <si>
    <t>普宁市第一中学</t>
  </si>
  <si>
    <t>普宁市第三中学</t>
  </si>
  <si>
    <t>普宁市华侨中学</t>
  </si>
  <si>
    <t>普宁市兴文中学</t>
  </si>
  <si>
    <t>普宁普师高级中学</t>
  </si>
  <si>
    <t>普宁英才华侨中学</t>
  </si>
  <si>
    <t>普宁市里湖中学</t>
  </si>
  <si>
    <t>普宁市城东中学</t>
  </si>
  <si>
    <t>普宁市民德中学</t>
  </si>
  <si>
    <t>普宁市特殊教育学校</t>
  </si>
  <si>
    <t>高完中、特殊
教育学校小计</t>
  </si>
  <si>
    <t>普宁陈宝文学校</t>
  </si>
  <si>
    <t>普宁市燎原中学</t>
  </si>
  <si>
    <t>军埠镇石桥头初级中学</t>
  </si>
  <si>
    <t>军埠镇莲坛初级中学</t>
  </si>
  <si>
    <t>普宁市占陇中学</t>
  </si>
  <si>
    <t>占陇镇桥柱初级中学</t>
  </si>
  <si>
    <t>麒麟镇龙峰初级中学</t>
  </si>
  <si>
    <t>梅塘镇安仁初级中学</t>
  </si>
  <si>
    <t>高埔镇葵坑初级中学</t>
  </si>
  <si>
    <t>南径镇青洋山学校</t>
  </si>
  <si>
    <t>初中（含九年
一贯制）小计</t>
  </si>
  <si>
    <t>流沙东街道新坛小学</t>
  </si>
  <si>
    <t>大专及以上</t>
  </si>
  <si>
    <t>普宁市生源，或本人、父母、配偶中一方户口在普宁市</t>
  </si>
  <si>
    <t>流沙东街道
六斗埔小学</t>
  </si>
  <si>
    <t>流沙西街道南山小学</t>
  </si>
  <si>
    <t>流沙第二小学</t>
  </si>
  <si>
    <t>流沙北街道南园小学</t>
  </si>
  <si>
    <t>流沙北街道
白沙陇小学</t>
  </si>
  <si>
    <t>流沙北街道西陇小学</t>
  </si>
  <si>
    <t>流沙北街道新寨小学</t>
  </si>
  <si>
    <t>流沙北街道
大扬美小学</t>
  </si>
  <si>
    <t>流沙北街道
小扬美小学</t>
  </si>
  <si>
    <t>下架山镇汤坑小学</t>
  </si>
  <si>
    <t>下架山镇下西埔小学</t>
  </si>
  <si>
    <t>下架山镇多年小学</t>
  </si>
  <si>
    <t>下架山镇南华小学</t>
  </si>
  <si>
    <t>下架山镇横溪第一小学</t>
  </si>
  <si>
    <t>下架山镇横溪第二小学</t>
  </si>
  <si>
    <t>军埠镇后楼小学</t>
  </si>
  <si>
    <t>军埠镇新南小学</t>
  </si>
  <si>
    <t>军埠镇东桂小学</t>
  </si>
  <si>
    <t>军埠镇莲坛小学</t>
  </si>
  <si>
    <t>军埠镇石桥头石中小学</t>
  </si>
  <si>
    <t>军埠镇树脚小学</t>
  </si>
  <si>
    <t>军埠镇三坛小学</t>
  </si>
  <si>
    <t>军埠镇何厝围小学</t>
  </si>
  <si>
    <t>军埠镇植英小学</t>
  </si>
  <si>
    <t>军埠镇寨内小学</t>
  </si>
  <si>
    <t>军埠镇莲坛安田小学</t>
  </si>
  <si>
    <t>占陇镇四德小学</t>
  </si>
  <si>
    <t>占陇镇占梨小学</t>
  </si>
  <si>
    <t>占陇镇西社双溪小学</t>
  </si>
  <si>
    <t>占陇镇埔栅小学</t>
  </si>
  <si>
    <t>占陇镇朴兜小学</t>
  </si>
  <si>
    <t>占陇镇东西南小学</t>
  </si>
  <si>
    <t>占陇镇杉铺小学</t>
  </si>
  <si>
    <t>占陇镇占杨小学</t>
  </si>
  <si>
    <t>占陇镇下陇小学</t>
  </si>
  <si>
    <t>占陇镇陂头小学</t>
  </si>
  <si>
    <t>占陇镇西楼小学</t>
  </si>
  <si>
    <t>麒麟镇林前小学</t>
  </si>
  <si>
    <t>洪阳镇第三小学</t>
  </si>
  <si>
    <t>大坝镇铁山洋小学</t>
  </si>
  <si>
    <t>大坝镇太兴小学</t>
  </si>
  <si>
    <t>里湖镇第二小学</t>
  </si>
  <si>
    <t>里湖镇第四小学</t>
  </si>
  <si>
    <t>里湖镇田中小学</t>
  </si>
  <si>
    <t>梅林镇高田小学</t>
  </si>
  <si>
    <t>梅林镇南阳小学</t>
  </si>
  <si>
    <t>船埔镇两坑小学</t>
  </si>
  <si>
    <t>船埔镇大福小学</t>
  </si>
  <si>
    <t>船埔镇河坑小学</t>
  </si>
  <si>
    <t>大坪镇新福小学</t>
  </si>
  <si>
    <t>大坪镇塘唇小学</t>
  </si>
  <si>
    <t>大坪镇埔心小学</t>
  </si>
  <si>
    <t>大坪农场梅星小学</t>
  </si>
  <si>
    <t>后溪乡埔楼小学</t>
  </si>
  <si>
    <t>后溪乡矿坑小学</t>
  </si>
  <si>
    <t>后溪乡平洋小学</t>
  </si>
  <si>
    <t>后溪乡坑楼小学</t>
  </si>
  <si>
    <t>后溪乡半径小学</t>
  </si>
  <si>
    <t>马鞍山农场场部小学</t>
  </si>
  <si>
    <t>马鞍山农场汉塘小学</t>
  </si>
  <si>
    <t>马鞍山农场里仁潭小学</t>
  </si>
  <si>
    <t>马鞍山农场谢家洋小学</t>
  </si>
  <si>
    <t>马鞍山农场泰盘小学</t>
  </si>
  <si>
    <t>南溪镇下尾王小学</t>
  </si>
  <si>
    <t>南溪镇玉滘小学</t>
  </si>
  <si>
    <t>南溪镇平时春小学</t>
  </si>
  <si>
    <t>南溪镇老方小学</t>
  </si>
  <si>
    <t>南溪镇仕林小学</t>
  </si>
  <si>
    <t>梅塘镇安仁小学</t>
  </si>
  <si>
    <t>梅塘镇溪南小学</t>
  </si>
  <si>
    <t>小学小计</t>
  </si>
  <si>
    <t>普宁市第一幼儿园</t>
  </si>
  <si>
    <t>普宁市第二幼儿园</t>
  </si>
  <si>
    <t>流沙西中心幼儿园</t>
  </si>
  <si>
    <t>幼儿园小计</t>
  </si>
  <si>
    <t>普宁职业技术学校</t>
  </si>
  <si>
    <t>全日制普通高校统招师范类毕业生</t>
  </si>
  <si>
    <t>学士及以上学位</t>
  </si>
  <si>
    <t>中共普宁市委党校</t>
  </si>
  <si>
    <t>全日制普通高校统招毕业生</t>
  </si>
  <si>
    <t>全市合计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</si>
</sst>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0"/>
      <color indexed="8"/>
      <name val="华文仿宋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华文仿宋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28" fillId="10" borderId="1" applyNumberFormat="0" applyAlignment="0" applyProtection="0"/>
    <xf numFmtId="0" fontId="13" fillId="11" borderId="7" applyNumberFormat="0" applyAlignment="0" applyProtection="0"/>
    <xf numFmtId="0" fontId="16" fillId="3" borderId="0" applyNumberFormat="0" applyBorder="0" applyAlignment="0" applyProtection="0"/>
    <xf numFmtId="0" fontId="11" fillId="12" borderId="0" applyNumberFormat="0" applyBorder="0" applyAlignment="0" applyProtection="0"/>
    <xf numFmtId="0" fontId="29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27" fillId="13" borderId="0" applyNumberFormat="0" applyBorder="0" applyAlignment="0" applyProtection="0"/>
    <xf numFmtId="0" fontId="16" fillId="14" borderId="0" applyNumberFormat="0" applyBorder="0" applyAlignment="0" applyProtection="0"/>
    <xf numFmtId="0" fontId="1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1" fillId="20" borderId="0" applyNumberFormat="0" applyBorder="0" applyAlignment="0" applyProtection="0"/>
    <xf numFmtId="0" fontId="1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1" fillId="24" borderId="0" xfId="0" applyFont="1" applyFill="1" applyAlignment="1">
      <alignment vertical="center" shrinkToFit="1"/>
    </xf>
    <xf numFmtId="0" fontId="4" fillId="24" borderId="0" xfId="0" applyFont="1" applyFill="1" applyAlignment="1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shrinkToFit="1"/>
    </xf>
    <xf numFmtId="0" fontId="9" fillId="24" borderId="17" xfId="0" applyFont="1" applyFill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24" borderId="10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24" borderId="17" xfId="0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left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514350</xdr:rowOff>
    </xdr:to>
    <xdr:sp>
      <xdr:nvSpPr>
        <xdr:cNvPr id="1" name="Line 761"/>
        <xdr:cNvSpPr>
          <a:spLocks/>
        </xdr:cNvSpPr>
      </xdr:nvSpPr>
      <xdr:spPr>
        <a:xfrm flipH="1" flipV="1">
          <a:off x="9525" y="466725"/>
          <a:ext cx="12763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showZeros="0" tabSelected="1" workbookViewId="0" topLeftCell="A1">
      <pane ySplit="5" topLeftCell="A90" activePane="bottomLeft" state="frozen"/>
      <selection pane="bottomLeft" activeCell="AD104" sqref="AD104"/>
    </sheetView>
  </sheetViews>
  <sheetFormatPr defaultColWidth="9.00390625" defaultRowHeight="14.25"/>
  <cols>
    <col min="1" max="1" width="16.875" style="11" customWidth="1"/>
    <col min="2" max="2" width="7.125" style="11" customWidth="1"/>
    <col min="3" max="3" width="4.625" style="11" customWidth="1"/>
    <col min="4" max="21" width="4.375" style="11" customWidth="1"/>
    <col min="22" max="22" width="5.625" style="12" customWidth="1"/>
    <col min="23" max="23" width="5.625" style="11" customWidth="1"/>
    <col min="24" max="24" width="5.75390625" style="11" customWidth="1"/>
    <col min="25" max="25" width="9.375" style="13" customWidth="1"/>
  </cols>
  <sheetData>
    <row r="1" ht="12.75" customHeight="1">
      <c r="A1" s="14" t="s">
        <v>0</v>
      </c>
    </row>
    <row r="2" spans="1:25" ht="24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54"/>
    </row>
    <row r="3" spans="1:25" s="1" customFormat="1" ht="21" customHeight="1">
      <c r="A3" s="16" t="s">
        <v>2</v>
      </c>
      <c r="B3" s="16" t="s">
        <v>3</v>
      </c>
      <c r="C3" s="16" t="s">
        <v>4</v>
      </c>
      <c r="D3" s="17" t="s">
        <v>5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42"/>
      <c r="V3" s="16" t="s">
        <v>6</v>
      </c>
      <c r="W3" s="16" t="s">
        <v>7</v>
      </c>
      <c r="X3" s="43" t="s">
        <v>8</v>
      </c>
      <c r="Y3" s="16" t="s">
        <v>9</v>
      </c>
    </row>
    <row r="4" spans="1:25" s="1" customFormat="1" ht="7.5" customHeight="1">
      <c r="A4" s="19"/>
      <c r="B4" s="16"/>
      <c r="C4" s="16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4"/>
      <c r="V4" s="16"/>
      <c r="W4" s="16"/>
      <c r="X4" s="45"/>
      <c r="Y4" s="16"/>
    </row>
    <row r="5" spans="1:25" s="1" customFormat="1" ht="42" customHeight="1">
      <c r="A5" s="22" t="s">
        <v>10</v>
      </c>
      <c r="B5" s="16"/>
      <c r="C5" s="16"/>
      <c r="D5" s="23" t="s">
        <v>11</v>
      </c>
      <c r="E5" s="23" t="s">
        <v>12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17</v>
      </c>
      <c r="K5" s="23" t="s">
        <v>18</v>
      </c>
      <c r="L5" s="23" t="s">
        <v>19</v>
      </c>
      <c r="M5" s="23" t="s">
        <v>20</v>
      </c>
      <c r="N5" s="23" t="s">
        <v>21</v>
      </c>
      <c r="O5" s="23" t="s">
        <v>22</v>
      </c>
      <c r="P5" s="23" t="s">
        <v>23</v>
      </c>
      <c r="Q5" s="46" t="s">
        <v>24</v>
      </c>
      <c r="R5" s="46" t="s">
        <v>25</v>
      </c>
      <c r="S5" s="46" t="s">
        <v>26</v>
      </c>
      <c r="T5" s="46" t="s">
        <v>27</v>
      </c>
      <c r="U5" s="46" t="s">
        <v>28</v>
      </c>
      <c r="V5" s="16"/>
      <c r="W5" s="16"/>
      <c r="X5" s="47"/>
      <c r="Y5" s="16"/>
    </row>
    <row r="6" spans="1:25" s="1" customFormat="1" ht="21.75" customHeight="1">
      <c r="A6" s="24" t="s">
        <v>29</v>
      </c>
      <c r="B6" s="25" t="s">
        <v>30</v>
      </c>
      <c r="C6" s="24">
        <v>5</v>
      </c>
      <c r="D6" s="23">
        <v>2</v>
      </c>
      <c r="E6" s="23"/>
      <c r="F6" s="23">
        <v>1</v>
      </c>
      <c r="G6" s="23"/>
      <c r="H6" s="23">
        <v>1</v>
      </c>
      <c r="I6" s="23"/>
      <c r="J6" s="23"/>
      <c r="K6" s="23"/>
      <c r="L6" s="23"/>
      <c r="M6" s="23"/>
      <c r="N6" s="23"/>
      <c r="O6" s="23">
        <v>1</v>
      </c>
      <c r="P6" s="23"/>
      <c r="Q6" s="46"/>
      <c r="R6" s="48"/>
      <c r="S6" s="48"/>
      <c r="T6" s="48"/>
      <c r="U6" s="48"/>
      <c r="V6" s="25" t="s">
        <v>31</v>
      </c>
      <c r="W6" s="25" t="s">
        <v>32</v>
      </c>
      <c r="X6" s="31" t="s">
        <v>33</v>
      </c>
      <c r="Y6" s="25" t="s">
        <v>34</v>
      </c>
    </row>
    <row r="7" spans="1:25" s="2" customFormat="1" ht="21.75" customHeight="1">
      <c r="A7" s="24" t="s">
        <v>35</v>
      </c>
      <c r="B7" s="25"/>
      <c r="C7" s="24">
        <f aca="true" t="shared" si="0" ref="C7:C16">SUM(D7:Q7)</f>
        <v>5</v>
      </c>
      <c r="D7" s="24"/>
      <c r="E7" s="24"/>
      <c r="F7" s="24"/>
      <c r="G7" s="24">
        <v>2</v>
      </c>
      <c r="H7" s="24"/>
      <c r="I7" s="24"/>
      <c r="J7" s="24"/>
      <c r="K7" s="24"/>
      <c r="L7" s="24"/>
      <c r="M7" s="24"/>
      <c r="N7" s="24">
        <v>2</v>
      </c>
      <c r="O7" s="24">
        <v>1</v>
      </c>
      <c r="P7" s="24"/>
      <c r="Q7" s="24"/>
      <c r="R7" s="49"/>
      <c r="S7" s="49"/>
      <c r="T7" s="49"/>
      <c r="U7" s="49"/>
      <c r="V7" s="25"/>
      <c r="W7" s="25"/>
      <c r="X7" s="32"/>
      <c r="Y7" s="25"/>
    </row>
    <row r="8" spans="1:25" s="3" customFormat="1" ht="21.75" customHeight="1">
      <c r="A8" s="24" t="s">
        <v>36</v>
      </c>
      <c r="B8" s="25"/>
      <c r="C8" s="24">
        <f t="shared" si="0"/>
        <v>4</v>
      </c>
      <c r="D8" s="24"/>
      <c r="E8" s="24">
        <v>2</v>
      </c>
      <c r="F8" s="24">
        <v>1</v>
      </c>
      <c r="G8" s="24"/>
      <c r="H8" s="24"/>
      <c r="I8" s="24">
        <v>0</v>
      </c>
      <c r="J8" s="24"/>
      <c r="K8" s="24">
        <v>0</v>
      </c>
      <c r="L8" s="24"/>
      <c r="M8" s="24"/>
      <c r="N8" s="24"/>
      <c r="O8" s="24">
        <v>1</v>
      </c>
      <c r="P8" s="24"/>
      <c r="Q8" s="24"/>
      <c r="R8" s="49"/>
      <c r="S8" s="49"/>
      <c r="T8" s="49"/>
      <c r="U8" s="49"/>
      <c r="V8" s="25"/>
      <c r="W8" s="25"/>
      <c r="X8" s="32"/>
      <c r="Y8" s="25"/>
    </row>
    <row r="9" spans="1:25" s="3" customFormat="1" ht="21.75" customHeight="1">
      <c r="A9" s="24" t="s">
        <v>37</v>
      </c>
      <c r="B9" s="25"/>
      <c r="C9" s="24">
        <f t="shared" si="0"/>
        <v>4</v>
      </c>
      <c r="D9" s="24">
        <v>3</v>
      </c>
      <c r="E9" s="24"/>
      <c r="F9" s="24"/>
      <c r="G9" s="24"/>
      <c r="H9" s="24"/>
      <c r="I9" s="24"/>
      <c r="J9" s="24"/>
      <c r="K9" s="24"/>
      <c r="L9" s="24"/>
      <c r="M9" s="24"/>
      <c r="N9" s="24">
        <v>1</v>
      </c>
      <c r="O9" s="24"/>
      <c r="P9" s="24"/>
      <c r="Q9" s="24"/>
      <c r="R9" s="49"/>
      <c r="S9" s="49"/>
      <c r="T9" s="49"/>
      <c r="U9" s="49"/>
      <c r="V9" s="25"/>
      <c r="W9" s="25"/>
      <c r="X9" s="32"/>
      <c r="Y9" s="25"/>
    </row>
    <row r="10" spans="1:25" s="3" customFormat="1" ht="21.75" customHeight="1">
      <c r="A10" s="24" t="s">
        <v>38</v>
      </c>
      <c r="B10" s="25"/>
      <c r="C10" s="24">
        <f t="shared" si="0"/>
        <v>5</v>
      </c>
      <c r="D10" s="24"/>
      <c r="E10" s="24">
        <v>0</v>
      </c>
      <c r="F10" s="24"/>
      <c r="G10" s="24">
        <v>1</v>
      </c>
      <c r="H10" s="24"/>
      <c r="I10" s="24">
        <v>2</v>
      </c>
      <c r="J10" s="24"/>
      <c r="K10" s="24"/>
      <c r="L10" s="24"/>
      <c r="M10" s="24"/>
      <c r="N10" s="24">
        <v>1</v>
      </c>
      <c r="O10" s="24">
        <v>1</v>
      </c>
      <c r="P10" s="24">
        <v>0</v>
      </c>
      <c r="Q10" s="24"/>
      <c r="R10" s="49"/>
      <c r="S10" s="49"/>
      <c r="T10" s="49"/>
      <c r="U10" s="49"/>
      <c r="V10" s="25"/>
      <c r="W10" s="25"/>
      <c r="X10" s="32"/>
      <c r="Y10" s="25"/>
    </row>
    <row r="11" spans="1:25" s="3" customFormat="1" ht="21.75" customHeight="1">
      <c r="A11" s="24" t="s">
        <v>39</v>
      </c>
      <c r="B11" s="25"/>
      <c r="C11" s="24">
        <f t="shared" si="0"/>
        <v>4</v>
      </c>
      <c r="D11" s="24"/>
      <c r="E11" s="24">
        <v>2</v>
      </c>
      <c r="F11" s="24">
        <v>1</v>
      </c>
      <c r="G11" s="24">
        <v>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49"/>
      <c r="S11" s="49"/>
      <c r="T11" s="49"/>
      <c r="U11" s="49"/>
      <c r="V11" s="25"/>
      <c r="W11" s="25"/>
      <c r="X11" s="32"/>
      <c r="Y11" s="25"/>
    </row>
    <row r="12" spans="1:25" s="3" customFormat="1" ht="21.75" customHeight="1">
      <c r="A12" s="24" t="s">
        <v>40</v>
      </c>
      <c r="B12" s="25"/>
      <c r="C12" s="24">
        <f t="shared" si="0"/>
        <v>4</v>
      </c>
      <c r="D12" s="24">
        <v>2</v>
      </c>
      <c r="E12" s="24"/>
      <c r="F12" s="24">
        <v>1</v>
      </c>
      <c r="G12" s="24">
        <v>0</v>
      </c>
      <c r="H12" s="24"/>
      <c r="I12" s="24"/>
      <c r="J12" s="24"/>
      <c r="K12" s="24"/>
      <c r="L12" s="24">
        <v>0</v>
      </c>
      <c r="M12" s="24"/>
      <c r="N12" s="24">
        <v>1</v>
      </c>
      <c r="O12" s="24"/>
      <c r="P12" s="24"/>
      <c r="Q12" s="24"/>
      <c r="R12" s="49"/>
      <c r="S12" s="49"/>
      <c r="T12" s="49"/>
      <c r="U12" s="49"/>
      <c r="V12" s="25"/>
      <c r="W12" s="25"/>
      <c r="X12" s="32"/>
      <c r="Y12" s="25"/>
    </row>
    <row r="13" spans="1:25" s="3" customFormat="1" ht="21.75" customHeight="1">
      <c r="A13" s="24" t="s">
        <v>41</v>
      </c>
      <c r="B13" s="25"/>
      <c r="C13" s="24">
        <f t="shared" si="0"/>
        <v>3</v>
      </c>
      <c r="D13" s="24"/>
      <c r="E13" s="24"/>
      <c r="F13" s="24"/>
      <c r="G13" s="24">
        <v>1</v>
      </c>
      <c r="H13" s="24"/>
      <c r="I13" s="24">
        <v>1</v>
      </c>
      <c r="J13" s="24">
        <v>0</v>
      </c>
      <c r="K13" s="24">
        <v>0</v>
      </c>
      <c r="L13" s="24"/>
      <c r="M13" s="24"/>
      <c r="N13" s="24">
        <v>1</v>
      </c>
      <c r="O13" s="24"/>
      <c r="P13" s="24">
        <v>0</v>
      </c>
      <c r="Q13" s="24"/>
      <c r="R13" s="49"/>
      <c r="S13" s="49"/>
      <c r="T13" s="49"/>
      <c r="U13" s="49"/>
      <c r="V13" s="25"/>
      <c r="W13" s="25"/>
      <c r="X13" s="32"/>
      <c r="Y13" s="25"/>
    </row>
    <row r="14" spans="1:25" s="3" customFormat="1" ht="21.75" customHeight="1">
      <c r="A14" s="24" t="s">
        <v>42</v>
      </c>
      <c r="B14" s="25"/>
      <c r="C14" s="24">
        <f t="shared" si="0"/>
        <v>3</v>
      </c>
      <c r="D14" s="24"/>
      <c r="E14" s="24"/>
      <c r="F14" s="24"/>
      <c r="G14" s="24">
        <v>1</v>
      </c>
      <c r="H14" s="24"/>
      <c r="I14" s="24">
        <v>2</v>
      </c>
      <c r="J14" s="24"/>
      <c r="K14" s="24"/>
      <c r="L14" s="24"/>
      <c r="M14" s="24"/>
      <c r="N14" s="24">
        <v>0</v>
      </c>
      <c r="O14" s="24">
        <v>0</v>
      </c>
      <c r="P14" s="24"/>
      <c r="Q14" s="24"/>
      <c r="R14" s="49"/>
      <c r="S14" s="49"/>
      <c r="T14" s="49"/>
      <c r="U14" s="49"/>
      <c r="V14" s="25"/>
      <c r="W14" s="25"/>
      <c r="X14" s="32"/>
      <c r="Y14" s="25"/>
    </row>
    <row r="15" spans="1:25" s="3" customFormat="1" ht="21.75" customHeight="1">
      <c r="A15" s="24" t="s">
        <v>43</v>
      </c>
      <c r="B15" s="25"/>
      <c r="C15" s="24">
        <f t="shared" si="0"/>
        <v>2</v>
      </c>
      <c r="D15" s="24"/>
      <c r="E15" s="24">
        <v>1</v>
      </c>
      <c r="F15" s="24"/>
      <c r="G15" s="24"/>
      <c r="H15" s="24"/>
      <c r="I15" s="24">
        <v>1</v>
      </c>
      <c r="J15" s="24"/>
      <c r="K15" s="24"/>
      <c r="L15" s="24"/>
      <c r="M15" s="24"/>
      <c r="N15" s="24"/>
      <c r="O15" s="24"/>
      <c r="P15" s="24"/>
      <c r="Q15" s="24"/>
      <c r="R15" s="49"/>
      <c r="S15" s="49"/>
      <c r="T15" s="49"/>
      <c r="U15" s="49"/>
      <c r="V15" s="25"/>
      <c r="W15" s="25"/>
      <c r="X15" s="32"/>
      <c r="Y15" s="25"/>
    </row>
    <row r="16" spans="1:25" s="3" customFormat="1" ht="21.75" customHeight="1">
      <c r="A16" s="24" t="s">
        <v>44</v>
      </c>
      <c r="B16" s="25"/>
      <c r="C16" s="24">
        <f t="shared" si="0"/>
        <v>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>
        <v>2</v>
      </c>
      <c r="R16" s="49"/>
      <c r="S16" s="49"/>
      <c r="T16" s="49"/>
      <c r="U16" s="49"/>
      <c r="V16" s="25"/>
      <c r="W16" s="25"/>
      <c r="X16" s="32"/>
      <c r="Y16" s="25"/>
    </row>
    <row r="17" spans="1:25" s="3" customFormat="1" ht="27" customHeight="1">
      <c r="A17" s="26" t="s">
        <v>45</v>
      </c>
      <c r="B17" s="25"/>
      <c r="C17" s="27">
        <f>SUM(C6:C16)</f>
        <v>41</v>
      </c>
      <c r="D17" s="27">
        <f>SUM(D6:D16)</f>
        <v>7</v>
      </c>
      <c r="E17" s="27">
        <f>SUM(E6:E16)</f>
        <v>5</v>
      </c>
      <c r="F17" s="27">
        <f>SUM(F6:F16)</f>
        <v>4</v>
      </c>
      <c r="G17" s="27">
        <f>SUM(G6:G16)</f>
        <v>6</v>
      </c>
      <c r="H17" s="27">
        <v>1</v>
      </c>
      <c r="I17" s="27">
        <f aca="true" t="shared" si="1" ref="I17:Q17">SUM(I6:I16)</f>
        <v>6</v>
      </c>
      <c r="J17" s="27">
        <f t="shared" si="1"/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  <c r="N17" s="27">
        <f t="shared" si="1"/>
        <v>6</v>
      </c>
      <c r="O17" s="27">
        <f t="shared" si="1"/>
        <v>4</v>
      </c>
      <c r="P17" s="27">
        <f t="shared" si="1"/>
        <v>0</v>
      </c>
      <c r="Q17" s="27">
        <f t="shared" si="1"/>
        <v>2</v>
      </c>
      <c r="R17" s="50"/>
      <c r="S17" s="50"/>
      <c r="T17" s="50"/>
      <c r="U17" s="50"/>
      <c r="V17" s="25"/>
      <c r="W17" s="25"/>
      <c r="X17" s="38"/>
      <c r="Y17" s="25"/>
    </row>
    <row r="18" spans="1:25" s="4" customFormat="1" ht="21.75" customHeight="1">
      <c r="A18" s="28" t="s">
        <v>46</v>
      </c>
      <c r="B18" s="25" t="s">
        <v>30</v>
      </c>
      <c r="C18" s="27">
        <f aca="true" t="shared" si="2" ref="C18:C44">D18+E18+F18+G18+H18+I18+J18+K18+L18+M18+N18+O18+P18+Q18</f>
        <v>4</v>
      </c>
      <c r="D18" s="27"/>
      <c r="E18" s="27"/>
      <c r="F18" s="27"/>
      <c r="G18" s="27"/>
      <c r="H18" s="27"/>
      <c r="I18" s="27"/>
      <c r="J18" s="27">
        <v>1</v>
      </c>
      <c r="K18" s="27">
        <v>1</v>
      </c>
      <c r="L18" s="27">
        <v>1</v>
      </c>
      <c r="M18" s="27"/>
      <c r="N18" s="27"/>
      <c r="O18" s="27"/>
      <c r="P18" s="27">
        <v>1</v>
      </c>
      <c r="Q18" s="27"/>
      <c r="R18" s="50"/>
      <c r="S18" s="50"/>
      <c r="T18" s="50"/>
      <c r="U18" s="50"/>
      <c r="V18" s="25" t="s">
        <v>31</v>
      </c>
      <c r="W18" s="25" t="s">
        <v>32</v>
      </c>
      <c r="X18" s="31" t="s">
        <v>33</v>
      </c>
      <c r="Y18" s="25" t="s">
        <v>34</v>
      </c>
    </row>
    <row r="19" spans="1:25" s="5" customFormat="1" ht="21.75" customHeight="1">
      <c r="A19" s="29" t="s">
        <v>47</v>
      </c>
      <c r="B19" s="25"/>
      <c r="C19" s="27">
        <f t="shared" si="2"/>
        <v>1</v>
      </c>
      <c r="D19" s="24"/>
      <c r="E19" s="24"/>
      <c r="F19" s="24"/>
      <c r="G19" s="24"/>
      <c r="H19" s="24"/>
      <c r="I19" s="24"/>
      <c r="J19" s="24"/>
      <c r="K19" s="24"/>
      <c r="L19" s="24">
        <v>1</v>
      </c>
      <c r="M19" s="24"/>
      <c r="N19" s="24"/>
      <c r="O19" s="24"/>
      <c r="P19" s="24"/>
      <c r="Q19" s="24"/>
      <c r="R19" s="49"/>
      <c r="S19" s="49"/>
      <c r="T19" s="49"/>
      <c r="U19" s="49"/>
      <c r="V19" s="25"/>
      <c r="W19" s="25"/>
      <c r="X19" s="32"/>
      <c r="Y19" s="25"/>
    </row>
    <row r="20" spans="1:25" s="5" customFormat="1" ht="21.75" customHeight="1">
      <c r="A20" s="29" t="s">
        <v>48</v>
      </c>
      <c r="B20" s="25"/>
      <c r="C20" s="27">
        <f t="shared" si="2"/>
        <v>2</v>
      </c>
      <c r="D20" s="24"/>
      <c r="E20" s="24"/>
      <c r="F20" s="24"/>
      <c r="G20" s="24"/>
      <c r="H20" s="24"/>
      <c r="I20" s="24"/>
      <c r="J20" s="24"/>
      <c r="K20" s="24">
        <v>1</v>
      </c>
      <c r="L20" s="24">
        <v>1</v>
      </c>
      <c r="M20" s="24"/>
      <c r="N20" s="24"/>
      <c r="O20" s="24"/>
      <c r="P20" s="24"/>
      <c r="Q20" s="24"/>
      <c r="R20" s="49"/>
      <c r="S20" s="49"/>
      <c r="T20" s="49"/>
      <c r="U20" s="49"/>
      <c r="V20" s="25"/>
      <c r="W20" s="25"/>
      <c r="X20" s="32"/>
      <c r="Y20" s="25"/>
    </row>
    <row r="21" spans="1:25" s="5" customFormat="1" ht="21.75" customHeight="1">
      <c r="A21" s="30" t="s">
        <v>49</v>
      </c>
      <c r="B21" s="25"/>
      <c r="C21" s="27">
        <f t="shared" si="2"/>
        <v>4</v>
      </c>
      <c r="D21" s="24"/>
      <c r="E21" s="24"/>
      <c r="F21" s="24"/>
      <c r="G21" s="24"/>
      <c r="H21" s="24"/>
      <c r="I21" s="24"/>
      <c r="J21" s="24">
        <v>1</v>
      </c>
      <c r="K21" s="24">
        <v>1</v>
      </c>
      <c r="L21" s="24">
        <v>1</v>
      </c>
      <c r="M21" s="24"/>
      <c r="N21" s="24"/>
      <c r="O21" s="24"/>
      <c r="P21" s="24">
        <v>1</v>
      </c>
      <c r="Q21" s="24"/>
      <c r="R21" s="49"/>
      <c r="S21" s="49"/>
      <c r="T21" s="49"/>
      <c r="U21" s="49"/>
      <c r="V21" s="25"/>
      <c r="W21" s="25"/>
      <c r="X21" s="32"/>
      <c r="Y21" s="25"/>
    </row>
    <row r="22" spans="1:25" s="5" customFormat="1" ht="21.75" customHeight="1">
      <c r="A22" s="29" t="s">
        <v>50</v>
      </c>
      <c r="B22" s="25"/>
      <c r="C22" s="27">
        <f t="shared" si="2"/>
        <v>3</v>
      </c>
      <c r="D22" s="24"/>
      <c r="E22" s="24"/>
      <c r="F22" s="24"/>
      <c r="G22" s="24"/>
      <c r="H22" s="24"/>
      <c r="I22" s="24"/>
      <c r="J22" s="24">
        <v>1</v>
      </c>
      <c r="K22" s="24">
        <v>1</v>
      </c>
      <c r="L22" s="24">
        <v>1</v>
      </c>
      <c r="M22" s="24"/>
      <c r="N22" s="24"/>
      <c r="O22" s="24"/>
      <c r="P22" s="24"/>
      <c r="Q22" s="24"/>
      <c r="R22" s="49"/>
      <c r="S22" s="49"/>
      <c r="T22" s="49"/>
      <c r="U22" s="49"/>
      <c r="V22" s="25"/>
      <c r="W22" s="25"/>
      <c r="X22" s="38"/>
      <c r="Y22" s="25"/>
    </row>
    <row r="23" spans="1:25" s="5" customFormat="1" ht="21.75" customHeight="1">
      <c r="A23" s="29" t="s">
        <v>51</v>
      </c>
      <c r="B23" s="31" t="s">
        <v>30</v>
      </c>
      <c r="C23" s="27">
        <f t="shared" si="2"/>
        <v>2</v>
      </c>
      <c r="D23" s="24"/>
      <c r="E23" s="24"/>
      <c r="F23" s="24"/>
      <c r="G23" s="24"/>
      <c r="H23" s="24"/>
      <c r="I23" s="24"/>
      <c r="J23" s="24"/>
      <c r="K23" s="24"/>
      <c r="L23" s="24">
        <v>2</v>
      </c>
      <c r="M23" s="24"/>
      <c r="N23" s="24"/>
      <c r="O23" s="24"/>
      <c r="P23" s="24"/>
      <c r="Q23" s="24"/>
      <c r="R23" s="49"/>
      <c r="S23" s="49"/>
      <c r="T23" s="49"/>
      <c r="U23" s="49"/>
      <c r="V23" s="31" t="s">
        <v>31</v>
      </c>
      <c r="W23" s="31" t="s">
        <v>32</v>
      </c>
      <c r="X23" s="31" t="s">
        <v>33</v>
      </c>
      <c r="Y23" s="31" t="s">
        <v>34</v>
      </c>
    </row>
    <row r="24" spans="1:25" s="5" customFormat="1" ht="21.75" customHeight="1">
      <c r="A24" s="29" t="s">
        <v>52</v>
      </c>
      <c r="B24" s="32"/>
      <c r="C24" s="27">
        <f t="shared" si="2"/>
        <v>2</v>
      </c>
      <c r="D24" s="24"/>
      <c r="E24" s="24"/>
      <c r="F24" s="24"/>
      <c r="G24" s="24"/>
      <c r="H24" s="24"/>
      <c r="I24" s="24"/>
      <c r="J24" s="24"/>
      <c r="K24" s="24"/>
      <c r="L24" s="24">
        <v>1</v>
      </c>
      <c r="M24" s="24"/>
      <c r="N24" s="24"/>
      <c r="O24" s="24"/>
      <c r="P24" s="24">
        <v>1</v>
      </c>
      <c r="Q24" s="24"/>
      <c r="R24" s="49"/>
      <c r="S24" s="49"/>
      <c r="T24" s="49"/>
      <c r="U24" s="49"/>
      <c r="V24" s="32"/>
      <c r="W24" s="32"/>
      <c r="X24" s="32"/>
      <c r="Y24" s="32"/>
    </row>
    <row r="25" spans="1:25" s="5" customFormat="1" ht="21.75" customHeight="1">
      <c r="A25" s="29" t="s">
        <v>53</v>
      </c>
      <c r="B25" s="32"/>
      <c r="C25" s="27">
        <f t="shared" si="2"/>
        <v>1</v>
      </c>
      <c r="D25" s="24"/>
      <c r="E25" s="24"/>
      <c r="F25" s="24"/>
      <c r="G25" s="24"/>
      <c r="H25" s="24"/>
      <c r="I25" s="24"/>
      <c r="J25" s="24">
        <v>0</v>
      </c>
      <c r="K25" s="24">
        <v>1</v>
      </c>
      <c r="L25" s="24"/>
      <c r="M25" s="24"/>
      <c r="N25" s="24"/>
      <c r="O25" s="24"/>
      <c r="P25" s="24"/>
      <c r="Q25" s="24"/>
      <c r="R25" s="49"/>
      <c r="S25" s="49"/>
      <c r="T25" s="49"/>
      <c r="U25" s="49"/>
      <c r="V25" s="32"/>
      <c r="W25" s="32"/>
      <c r="X25" s="32"/>
      <c r="Y25" s="32"/>
    </row>
    <row r="26" spans="1:25" s="5" customFormat="1" ht="21.75" customHeight="1">
      <c r="A26" s="33" t="s">
        <v>54</v>
      </c>
      <c r="B26" s="32"/>
      <c r="C26" s="27">
        <f t="shared" si="2"/>
        <v>4</v>
      </c>
      <c r="D26" s="34"/>
      <c r="E26" s="34"/>
      <c r="F26" s="34"/>
      <c r="G26" s="34"/>
      <c r="H26" s="34"/>
      <c r="I26" s="34"/>
      <c r="J26" s="34"/>
      <c r="K26" s="34"/>
      <c r="L26" s="34">
        <v>2</v>
      </c>
      <c r="M26" s="34"/>
      <c r="N26" s="34"/>
      <c r="O26" s="34"/>
      <c r="P26" s="34">
        <v>2</v>
      </c>
      <c r="Q26" s="34"/>
      <c r="R26" s="51"/>
      <c r="S26" s="51"/>
      <c r="T26" s="51"/>
      <c r="U26" s="51"/>
      <c r="V26" s="32"/>
      <c r="W26" s="32"/>
      <c r="X26" s="32"/>
      <c r="Y26" s="32"/>
    </row>
    <row r="27" spans="1:25" s="5" customFormat="1" ht="21.75" customHeight="1">
      <c r="A27" s="35" t="s">
        <v>55</v>
      </c>
      <c r="B27" s="32"/>
      <c r="C27" s="27">
        <f t="shared" si="2"/>
        <v>7</v>
      </c>
      <c r="D27" s="36"/>
      <c r="E27" s="36"/>
      <c r="F27" s="36"/>
      <c r="G27" s="36"/>
      <c r="H27" s="36"/>
      <c r="I27" s="36"/>
      <c r="J27" s="36">
        <v>1</v>
      </c>
      <c r="K27" s="36">
        <v>2</v>
      </c>
      <c r="L27" s="36">
        <v>2</v>
      </c>
      <c r="M27" s="36"/>
      <c r="N27" s="36"/>
      <c r="O27" s="36"/>
      <c r="P27" s="36">
        <v>2</v>
      </c>
      <c r="Q27" s="36"/>
      <c r="R27" s="52"/>
      <c r="S27" s="52"/>
      <c r="T27" s="52"/>
      <c r="U27" s="52"/>
      <c r="V27" s="32"/>
      <c r="W27" s="32"/>
      <c r="X27" s="32"/>
      <c r="Y27" s="32"/>
    </row>
    <row r="28" spans="1:25" s="4" customFormat="1" ht="30" customHeight="1">
      <c r="A28" s="37" t="s">
        <v>56</v>
      </c>
      <c r="B28" s="38"/>
      <c r="C28" s="27">
        <f t="shared" si="2"/>
        <v>30</v>
      </c>
      <c r="D28" s="27">
        <f>SUM(D18:D27)</f>
        <v>0</v>
      </c>
      <c r="E28" s="27">
        <f>SUM(E18:E27)</f>
        <v>0</v>
      </c>
      <c r="F28" s="27">
        <f>SUM(F18:F27)</f>
        <v>0</v>
      </c>
      <c r="G28" s="27">
        <f>SUM(G18:G27)</f>
        <v>0</v>
      </c>
      <c r="H28" s="27"/>
      <c r="I28" s="27">
        <f aca="true" t="shared" si="3" ref="I28:Q28">SUM(I18:I27)</f>
        <v>0</v>
      </c>
      <c r="J28" s="27">
        <f t="shared" si="3"/>
        <v>4</v>
      </c>
      <c r="K28" s="27">
        <f t="shared" si="3"/>
        <v>7</v>
      </c>
      <c r="L28" s="27">
        <f t="shared" si="3"/>
        <v>12</v>
      </c>
      <c r="M28" s="27">
        <f t="shared" si="3"/>
        <v>0</v>
      </c>
      <c r="N28" s="27">
        <f t="shared" si="3"/>
        <v>0</v>
      </c>
      <c r="O28" s="27">
        <f t="shared" si="3"/>
        <v>0</v>
      </c>
      <c r="P28" s="27">
        <f t="shared" si="3"/>
        <v>7</v>
      </c>
      <c r="Q28" s="27">
        <f t="shared" si="3"/>
        <v>0</v>
      </c>
      <c r="R28" s="50"/>
      <c r="S28" s="50"/>
      <c r="T28" s="50"/>
      <c r="U28" s="50"/>
      <c r="V28" s="38"/>
      <c r="W28" s="38"/>
      <c r="X28" s="38"/>
      <c r="Y28" s="38"/>
    </row>
    <row r="29" spans="1:25" s="4" customFormat="1" ht="21" customHeight="1">
      <c r="A29" s="28" t="s">
        <v>57</v>
      </c>
      <c r="B29" s="31" t="s">
        <v>30</v>
      </c>
      <c r="C29" s="27">
        <f t="shared" si="2"/>
        <v>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>
        <v>1</v>
      </c>
      <c r="Q29" s="27"/>
      <c r="R29" s="50"/>
      <c r="S29" s="50"/>
      <c r="T29" s="50"/>
      <c r="U29" s="50"/>
      <c r="V29" s="31" t="s">
        <v>58</v>
      </c>
      <c r="W29" s="31" t="s">
        <v>32</v>
      </c>
      <c r="X29" s="31" t="s">
        <v>59</v>
      </c>
      <c r="Y29" s="31" t="s">
        <v>34</v>
      </c>
    </row>
    <row r="30" spans="1:25" s="4" customFormat="1" ht="21.75" customHeight="1">
      <c r="A30" s="35" t="s">
        <v>60</v>
      </c>
      <c r="B30" s="32"/>
      <c r="C30" s="27">
        <f t="shared" si="2"/>
        <v>2</v>
      </c>
      <c r="D30" s="27"/>
      <c r="E30" s="27"/>
      <c r="F30" s="27"/>
      <c r="G30" s="27"/>
      <c r="H30" s="27"/>
      <c r="I30" s="27"/>
      <c r="J30" s="27"/>
      <c r="K30" s="27">
        <v>1</v>
      </c>
      <c r="L30" s="27">
        <v>1</v>
      </c>
      <c r="M30" s="27"/>
      <c r="N30" s="27"/>
      <c r="O30" s="27"/>
      <c r="P30" s="27"/>
      <c r="Q30" s="27"/>
      <c r="R30" s="50"/>
      <c r="S30" s="50"/>
      <c r="T30" s="50"/>
      <c r="U30" s="50"/>
      <c r="V30" s="32"/>
      <c r="W30" s="32"/>
      <c r="X30" s="32"/>
      <c r="Y30" s="32"/>
    </row>
    <row r="31" spans="1:25" s="4" customFormat="1" ht="21" customHeight="1">
      <c r="A31" s="28" t="s">
        <v>61</v>
      </c>
      <c r="B31" s="32"/>
      <c r="C31" s="27">
        <f t="shared" si="2"/>
        <v>2</v>
      </c>
      <c r="D31" s="27"/>
      <c r="E31" s="27"/>
      <c r="F31" s="27"/>
      <c r="G31" s="27"/>
      <c r="H31" s="27"/>
      <c r="I31" s="27"/>
      <c r="J31" s="27"/>
      <c r="K31" s="27"/>
      <c r="L31" s="27">
        <v>1</v>
      </c>
      <c r="M31" s="27"/>
      <c r="N31" s="27"/>
      <c r="O31" s="27"/>
      <c r="P31" s="27">
        <v>1</v>
      </c>
      <c r="Q31" s="27"/>
      <c r="R31" s="50"/>
      <c r="S31" s="50"/>
      <c r="T31" s="50"/>
      <c r="U31" s="50"/>
      <c r="V31" s="32"/>
      <c r="W31" s="32"/>
      <c r="X31" s="32"/>
      <c r="Y31" s="32"/>
    </row>
    <row r="32" spans="1:25" s="4" customFormat="1" ht="21" customHeight="1">
      <c r="A32" s="28" t="s">
        <v>62</v>
      </c>
      <c r="B32" s="32"/>
      <c r="C32" s="27">
        <f t="shared" si="2"/>
        <v>4</v>
      </c>
      <c r="D32" s="27"/>
      <c r="E32" s="27"/>
      <c r="F32" s="27"/>
      <c r="G32" s="27"/>
      <c r="H32" s="27"/>
      <c r="I32" s="27"/>
      <c r="J32" s="27"/>
      <c r="K32" s="27"/>
      <c r="L32" s="27">
        <v>1</v>
      </c>
      <c r="M32" s="27"/>
      <c r="N32" s="27"/>
      <c r="O32" s="27"/>
      <c r="P32" s="27">
        <v>3</v>
      </c>
      <c r="Q32" s="27"/>
      <c r="R32" s="50"/>
      <c r="S32" s="50"/>
      <c r="T32" s="50"/>
      <c r="U32" s="50"/>
      <c r="V32" s="32"/>
      <c r="W32" s="32"/>
      <c r="X32" s="32"/>
      <c r="Y32" s="32"/>
    </row>
    <row r="33" spans="1:25" s="4" customFormat="1" ht="21" customHeight="1">
      <c r="A33" s="28" t="s">
        <v>63</v>
      </c>
      <c r="B33" s="32"/>
      <c r="C33" s="27">
        <f t="shared" si="2"/>
        <v>4</v>
      </c>
      <c r="D33" s="27"/>
      <c r="E33" s="27"/>
      <c r="F33" s="27"/>
      <c r="G33" s="27"/>
      <c r="H33" s="27"/>
      <c r="I33" s="27"/>
      <c r="J33" s="27"/>
      <c r="K33" s="27">
        <v>1</v>
      </c>
      <c r="L33" s="27">
        <v>2</v>
      </c>
      <c r="M33" s="27"/>
      <c r="N33" s="27"/>
      <c r="O33" s="27"/>
      <c r="P33" s="27">
        <v>1</v>
      </c>
      <c r="Q33" s="27"/>
      <c r="R33" s="50"/>
      <c r="S33" s="50"/>
      <c r="T33" s="50"/>
      <c r="U33" s="50"/>
      <c r="V33" s="32"/>
      <c r="W33" s="32"/>
      <c r="X33" s="32"/>
      <c r="Y33" s="32"/>
    </row>
    <row r="34" spans="1:25" s="4" customFormat="1" ht="21" customHeight="1">
      <c r="A34" s="35" t="s">
        <v>64</v>
      </c>
      <c r="B34" s="32"/>
      <c r="C34" s="27">
        <f t="shared" si="2"/>
        <v>2</v>
      </c>
      <c r="D34" s="27"/>
      <c r="E34" s="27"/>
      <c r="F34" s="27"/>
      <c r="G34" s="27"/>
      <c r="H34" s="27"/>
      <c r="I34" s="27"/>
      <c r="J34" s="27">
        <v>1</v>
      </c>
      <c r="K34" s="27"/>
      <c r="L34" s="27"/>
      <c r="M34" s="27"/>
      <c r="N34" s="27"/>
      <c r="O34" s="27"/>
      <c r="P34" s="27">
        <v>1</v>
      </c>
      <c r="Q34" s="27"/>
      <c r="R34" s="50"/>
      <c r="S34" s="50"/>
      <c r="T34" s="50"/>
      <c r="U34" s="50"/>
      <c r="V34" s="32"/>
      <c r="W34" s="32"/>
      <c r="X34" s="32"/>
      <c r="Y34" s="32"/>
    </row>
    <row r="35" spans="1:25" s="4" customFormat="1" ht="21" customHeight="1">
      <c r="A35" s="28" t="s">
        <v>65</v>
      </c>
      <c r="B35" s="32"/>
      <c r="C35" s="27">
        <f t="shared" si="2"/>
        <v>1</v>
      </c>
      <c r="D35" s="27"/>
      <c r="E35" s="27"/>
      <c r="F35" s="27"/>
      <c r="G35" s="27"/>
      <c r="H35" s="27"/>
      <c r="I35" s="27"/>
      <c r="J35" s="27">
        <v>1</v>
      </c>
      <c r="K35" s="27"/>
      <c r="L35" s="27"/>
      <c r="M35" s="27"/>
      <c r="N35" s="27"/>
      <c r="O35" s="27"/>
      <c r="P35" s="27"/>
      <c r="Q35" s="27"/>
      <c r="R35" s="50"/>
      <c r="S35" s="50"/>
      <c r="T35" s="50"/>
      <c r="U35" s="50"/>
      <c r="V35" s="32"/>
      <c r="W35" s="32"/>
      <c r="X35" s="32"/>
      <c r="Y35" s="32"/>
    </row>
    <row r="36" spans="1:25" s="4" customFormat="1" ht="21" customHeight="1">
      <c r="A36" s="28" t="s">
        <v>66</v>
      </c>
      <c r="B36" s="32"/>
      <c r="C36" s="27">
        <f t="shared" si="2"/>
        <v>1</v>
      </c>
      <c r="D36" s="27"/>
      <c r="E36" s="27"/>
      <c r="F36" s="27"/>
      <c r="G36" s="27"/>
      <c r="H36" s="27"/>
      <c r="I36" s="27"/>
      <c r="J36" s="27"/>
      <c r="K36" s="27"/>
      <c r="L36" s="27">
        <v>1</v>
      </c>
      <c r="M36" s="27"/>
      <c r="N36" s="27"/>
      <c r="O36" s="27"/>
      <c r="P36" s="27"/>
      <c r="Q36" s="27"/>
      <c r="R36" s="50"/>
      <c r="S36" s="50"/>
      <c r="T36" s="50"/>
      <c r="U36" s="50"/>
      <c r="V36" s="32"/>
      <c r="W36" s="32"/>
      <c r="X36" s="32"/>
      <c r="Y36" s="32"/>
    </row>
    <row r="37" spans="1:25" s="4" customFormat="1" ht="22.5" customHeight="1">
      <c r="A37" s="28" t="s">
        <v>67</v>
      </c>
      <c r="B37" s="32"/>
      <c r="C37" s="27">
        <f t="shared" si="2"/>
        <v>1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>
        <v>1</v>
      </c>
      <c r="Q37" s="27"/>
      <c r="R37" s="50"/>
      <c r="S37" s="50"/>
      <c r="T37" s="50"/>
      <c r="U37" s="50"/>
      <c r="V37" s="32"/>
      <c r="W37" s="32"/>
      <c r="X37" s="32"/>
      <c r="Y37" s="32"/>
    </row>
    <row r="38" spans="1:25" s="4" customFormat="1" ht="22.5" customHeight="1">
      <c r="A38" s="28" t="s">
        <v>68</v>
      </c>
      <c r="B38" s="32"/>
      <c r="C38" s="27">
        <f t="shared" si="2"/>
        <v>1</v>
      </c>
      <c r="D38" s="27"/>
      <c r="E38" s="27"/>
      <c r="F38" s="27"/>
      <c r="G38" s="27"/>
      <c r="H38" s="27"/>
      <c r="I38" s="27"/>
      <c r="J38" s="27"/>
      <c r="K38" s="27">
        <v>1</v>
      </c>
      <c r="L38" s="27"/>
      <c r="M38" s="27"/>
      <c r="N38" s="27"/>
      <c r="O38" s="27"/>
      <c r="P38" s="27"/>
      <c r="Q38" s="27"/>
      <c r="R38" s="50"/>
      <c r="S38" s="50"/>
      <c r="T38" s="50"/>
      <c r="U38" s="50"/>
      <c r="V38" s="32"/>
      <c r="W38" s="32"/>
      <c r="X38" s="32"/>
      <c r="Y38" s="32"/>
    </row>
    <row r="39" spans="1:25" s="6" customFormat="1" ht="21" customHeight="1">
      <c r="A39" s="39" t="s">
        <v>69</v>
      </c>
      <c r="B39" s="38"/>
      <c r="C39" s="27">
        <f aca="true" t="shared" si="4" ref="C39:C44">D39+E39+F39+G39+H39+I39+J39+K39+L39+M39+N39+O39+P39+Q39</f>
        <v>1</v>
      </c>
      <c r="D39" s="36"/>
      <c r="E39" s="36"/>
      <c r="F39" s="36"/>
      <c r="G39" s="36"/>
      <c r="H39" s="36"/>
      <c r="I39" s="36"/>
      <c r="J39" s="36"/>
      <c r="K39" s="36">
        <v>1</v>
      </c>
      <c r="L39" s="36">
        <v>0</v>
      </c>
      <c r="M39" s="36"/>
      <c r="N39" s="36"/>
      <c r="O39" s="36"/>
      <c r="P39" s="36"/>
      <c r="Q39" s="36"/>
      <c r="R39" s="52"/>
      <c r="S39" s="52"/>
      <c r="T39" s="52"/>
      <c r="U39" s="52"/>
      <c r="V39" s="38"/>
      <c r="W39" s="38"/>
      <c r="X39" s="38"/>
      <c r="Y39" s="38"/>
    </row>
    <row r="40" spans="1:25" s="6" customFormat="1" ht="21.75" customHeight="1">
      <c r="A40" s="39" t="s">
        <v>70</v>
      </c>
      <c r="B40" s="25" t="s">
        <v>30</v>
      </c>
      <c r="C40" s="27">
        <f t="shared" si="4"/>
        <v>1</v>
      </c>
      <c r="D40" s="36"/>
      <c r="E40" s="36"/>
      <c r="F40" s="36"/>
      <c r="G40" s="36"/>
      <c r="H40" s="36"/>
      <c r="I40" s="36"/>
      <c r="J40" s="36"/>
      <c r="K40" s="36">
        <v>1</v>
      </c>
      <c r="L40" s="36"/>
      <c r="M40" s="36"/>
      <c r="N40" s="36"/>
      <c r="O40" s="36"/>
      <c r="P40" s="36"/>
      <c r="Q40" s="36"/>
      <c r="R40" s="52"/>
      <c r="S40" s="52"/>
      <c r="T40" s="52"/>
      <c r="U40" s="52"/>
      <c r="V40" s="25" t="s">
        <v>58</v>
      </c>
      <c r="W40" s="25" t="s">
        <v>32</v>
      </c>
      <c r="X40" s="31" t="s">
        <v>59</v>
      </c>
      <c r="Y40" s="25" t="s">
        <v>34</v>
      </c>
    </row>
    <row r="41" spans="1:25" s="6" customFormat="1" ht="21.75" customHeight="1">
      <c r="A41" s="39" t="s">
        <v>71</v>
      </c>
      <c r="B41" s="25"/>
      <c r="C41" s="27">
        <f t="shared" si="4"/>
        <v>1</v>
      </c>
      <c r="D41" s="36"/>
      <c r="E41" s="36"/>
      <c r="F41" s="36"/>
      <c r="G41" s="36"/>
      <c r="H41" s="36"/>
      <c r="I41" s="36"/>
      <c r="J41" s="36">
        <v>1</v>
      </c>
      <c r="K41" s="36"/>
      <c r="L41" s="36"/>
      <c r="M41" s="36"/>
      <c r="N41" s="36"/>
      <c r="O41" s="36"/>
      <c r="P41" s="36">
        <v>0</v>
      </c>
      <c r="Q41" s="36"/>
      <c r="R41" s="52"/>
      <c r="S41" s="52"/>
      <c r="T41" s="52"/>
      <c r="U41" s="52"/>
      <c r="V41" s="25"/>
      <c r="W41" s="25"/>
      <c r="X41" s="32"/>
      <c r="Y41" s="25"/>
    </row>
    <row r="42" spans="1:25" s="7" customFormat="1" ht="21.75" customHeight="1">
      <c r="A42" s="39" t="s">
        <v>72</v>
      </c>
      <c r="B42" s="25"/>
      <c r="C42" s="27">
        <f t="shared" si="4"/>
        <v>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>
        <v>1</v>
      </c>
      <c r="Q42" s="40"/>
      <c r="R42" s="53"/>
      <c r="S42" s="53"/>
      <c r="T42" s="53"/>
      <c r="U42" s="53"/>
      <c r="V42" s="25"/>
      <c r="W42" s="25"/>
      <c r="X42" s="32"/>
      <c r="Y42" s="25"/>
    </row>
    <row r="43" spans="1:25" s="7" customFormat="1" ht="21.75" customHeight="1">
      <c r="A43" s="39" t="s">
        <v>73</v>
      </c>
      <c r="B43" s="25"/>
      <c r="C43" s="27">
        <f t="shared" si="4"/>
        <v>1</v>
      </c>
      <c r="D43" s="40"/>
      <c r="E43" s="40"/>
      <c r="F43" s="40"/>
      <c r="G43" s="40"/>
      <c r="H43" s="40"/>
      <c r="I43" s="40"/>
      <c r="J43" s="40"/>
      <c r="K43" s="40"/>
      <c r="L43" s="40">
        <v>1</v>
      </c>
      <c r="M43" s="40"/>
      <c r="N43" s="40"/>
      <c r="O43" s="40"/>
      <c r="P43" s="40"/>
      <c r="Q43" s="40"/>
      <c r="R43" s="53"/>
      <c r="S43" s="53"/>
      <c r="T43" s="53"/>
      <c r="U43" s="53"/>
      <c r="V43" s="25"/>
      <c r="W43" s="25"/>
      <c r="X43" s="32"/>
      <c r="Y43" s="25"/>
    </row>
    <row r="44" spans="1:25" s="7" customFormat="1" ht="21.75" customHeight="1">
      <c r="A44" s="39" t="s">
        <v>74</v>
      </c>
      <c r="B44" s="25"/>
      <c r="C44" s="27">
        <f t="shared" si="4"/>
        <v>1</v>
      </c>
      <c r="D44" s="40"/>
      <c r="E44" s="40"/>
      <c r="F44" s="40"/>
      <c r="G44" s="40"/>
      <c r="H44" s="40"/>
      <c r="I44" s="40"/>
      <c r="J44" s="40"/>
      <c r="K44" s="40"/>
      <c r="L44" s="40">
        <v>1</v>
      </c>
      <c r="M44" s="40"/>
      <c r="N44" s="40"/>
      <c r="O44" s="40"/>
      <c r="P44" s="40"/>
      <c r="Q44" s="40"/>
      <c r="R44" s="53"/>
      <c r="S44" s="53"/>
      <c r="T44" s="53"/>
      <c r="U44" s="53"/>
      <c r="V44" s="25"/>
      <c r="W44" s="25"/>
      <c r="X44" s="32"/>
      <c r="Y44" s="25"/>
    </row>
    <row r="45" spans="1:25" s="6" customFormat="1" ht="21.75" customHeight="1">
      <c r="A45" s="41" t="s">
        <v>75</v>
      </c>
      <c r="B45" s="25"/>
      <c r="C45" s="27">
        <f aca="true" t="shared" si="5" ref="C45:C64">D45+E45+F45+G45+H45+I45+J45+K45+L45+M45+N45+O45+P45+Q45</f>
        <v>1</v>
      </c>
      <c r="D45" s="36"/>
      <c r="E45" s="36"/>
      <c r="F45" s="36"/>
      <c r="G45" s="36"/>
      <c r="H45" s="36"/>
      <c r="I45" s="36"/>
      <c r="J45" s="36"/>
      <c r="K45" s="36"/>
      <c r="L45" s="36">
        <v>1</v>
      </c>
      <c r="M45" s="36"/>
      <c r="N45" s="36"/>
      <c r="O45" s="36"/>
      <c r="P45" s="36"/>
      <c r="Q45" s="36"/>
      <c r="R45" s="52"/>
      <c r="S45" s="52"/>
      <c r="T45" s="52"/>
      <c r="U45" s="52"/>
      <c r="V45" s="25"/>
      <c r="W45" s="25"/>
      <c r="X45" s="32"/>
      <c r="Y45" s="25"/>
    </row>
    <row r="46" spans="1:25" s="6" customFormat="1" ht="21.75" customHeight="1">
      <c r="A46" s="39" t="s">
        <v>76</v>
      </c>
      <c r="B46" s="25"/>
      <c r="C46" s="27">
        <f t="shared" si="5"/>
        <v>1</v>
      </c>
      <c r="D46" s="36"/>
      <c r="E46" s="36"/>
      <c r="F46" s="36"/>
      <c r="G46" s="36"/>
      <c r="H46" s="36"/>
      <c r="I46" s="36"/>
      <c r="J46" s="36"/>
      <c r="K46" s="36"/>
      <c r="L46" s="36">
        <v>0</v>
      </c>
      <c r="M46" s="36"/>
      <c r="N46" s="36"/>
      <c r="O46" s="36"/>
      <c r="P46" s="36">
        <v>1</v>
      </c>
      <c r="Q46" s="36"/>
      <c r="R46" s="52"/>
      <c r="S46" s="52"/>
      <c r="T46" s="52"/>
      <c r="U46" s="52"/>
      <c r="V46" s="25"/>
      <c r="W46" s="25"/>
      <c r="X46" s="32"/>
      <c r="Y46" s="25"/>
    </row>
    <row r="47" spans="1:25" s="6" customFormat="1" ht="21.75" customHeight="1">
      <c r="A47" s="39" t="s">
        <v>77</v>
      </c>
      <c r="B47" s="25"/>
      <c r="C47" s="27">
        <f t="shared" si="5"/>
        <v>1</v>
      </c>
      <c r="D47" s="36"/>
      <c r="E47" s="36"/>
      <c r="F47" s="36"/>
      <c r="G47" s="36"/>
      <c r="H47" s="36"/>
      <c r="I47" s="36"/>
      <c r="J47" s="36">
        <v>0</v>
      </c>
      <c r="K47" s="36"/>
      <c r="L47" s="36"/>
      <c r="M47" s="36"/>
      <c r="N47" s="36"/>
      <c r="O47" s="36"/>
      <c r="P47" s="36">
        <v>1</v>
      </c>
      <c r="Q47" s="36"/>
      <c r="R47" s="52"/>
      <c r="S47" s="52"/>
      <c r="T47" s="52"/>
      <c r="U47" s="52"/>
      <c r="V47" s="25"/>
      <c r="W47" s="25"/>
      <c r="X47" s="32"/>
      <c r="Y47" s="25"/>
    </row>
    <row r="48" spans="1:25" s="6" customFormat="1" ht="21.75" customHeight="1">
      <c r="A48" s="39" t="s">
        <v>78</v>
      </c>
      <c r="B48" s="25"/>
      <c r="C48" s="27">
        <f t="shared" si="5"/>
        <v>2</v>
      </c>
      <c r="D48" s="36"/>
      <c r="E48" s="36"/>
      <c r="F48" s="36"/>
      <c r="G48" s="36"/>
      <c r="H48" s="36"/>
      <c r="I48" s="36"/>
      <c r="J48" s="36">
        <v>1</v>
      </c>
      <c r="K48" s="36"/>
      <c r="L48" s="36">
        <v>1</v>
      </c>
      <c r="M48" s="36"/>
      <c r="N48" s="36"/>
      <c r="O48" s="36"/>
      <c r="P48" s="36"/>
      <c r="Q48" s="36"/>
      <c r="R48" s="52"/>
      <c r="S48" s="52"/>
      <c r="T48" s="52"/>
      <c r="U48" s="52"/>
      <c r="V48" s="25"/>
      <c r="W48" s="25"/>
      <c r="X48" s="32"/>
      <c r="Y48" s="25"/>
    </row>
    <row r="49" spans="1:25" s="6" customFormat="1" ht="21.75" customHeight="1">
      <c r="A49" s="39" t="s">
        <v>79</v>
      </c>
      <c r="B49" s="25"/>
      <c r="C49" s="27">
        <f t="shared" si="5"/>
        <v>1</v>
      </c>
      <c r="D49" s="36"/>
      <c r="E49" s="36"/>
      <c r="F49" s="36"/>
      <c r="G49" s="36"/>
      <c r="H49" s="36"/>
      <c r="I49" s="36"/>
      <c r="J49" s="36"/>
      <c r="K49" s="36"/>
      <c r="L49" s="36">
        <v>1</v>
      </c>
      <c r="M49" s="36"/>
      <c r="N49" s="36"/>
      <c r="O49" s="36"/>
      <c r="P49" s="36"/>
      <c r="Q49" s="36"/>
      <c r="R49" s="52"/>
      <c r="S49" s="52"/>
      <c r="T49" s="52"/>
      <c r="U49" s="52"/>
      <c r="V49" s="25"/>
      <c r="W49" s="25"/>
      <c r="X49" s="32"/>
      <c r="Y49" s="25"/>
    </row>
    <row r="50" spans="1:25" s="6" customFormat="1" ht="21.75" customHeight="1">
      <c r="A50" s="39" t="s">
        <v>80</v>
      </c>
      <c r="B50" s="25"/>
      <c r="C50" s="27">
        <f t="shared" si="5"/>
        <v>1</v>
      </c>
      <c r="D50" s="36"/>
      <c r="E50" s="36"/>
      <c r="F50" s="36"/>
      <c r="G50" s="36"/>
      <c r="H50" s="36"/>
      <c r="I50" s="36"/>
      <c r="J50" s="36"/>
      <c r="K50" s="36"/>
      <c r="L50" s="36">
        <v>1</v>
      </c>
      <c r="M50" s="36"/>
      <c r="N50" s="36"/>
      <c r="O50" s="36"/>
      <c r="P50" s="36"/>
      <c r="Q50" s="36"/>
      <c r="R50" s="52"/>
      <c r="S50" s="52"/>
      <c r="T50" s="52"/>
      <c r="U50" s="52"/>
      <c r="V50" s="25"/>
      <c r="W50" s="25"/>
      <c r="X50" s="32"/>
      <c r="Y50" s="25"/>
    </row>
    <row r="51" spans="1:25" s="6" customFormat="1" ht="21.75" customHeight="1">
      <c r="A51" s="39" t="s">
        <v>81</v>
      </c>
      <c r="B51" s="25"/>
      <c r="C51" s="27">
        <f t="shared" si="5"/>
        <v>1</v>
      </c>
      <c r="D51" s="36"/>
      <c r="E51" s="36"/>
      <c r="F51" s="36"/>
      <c r="G51" s="36"/>
      <c r="H51" s="36"/>
      <c r="I51" s="36"/>
      <c r="J51" s="36"/>
      <c r="K51" s="36">
        <v>1</v>
      </c>
      <c r="L51" s="36"/>
      <c r="M51" s="36"/>
      <c r="N51" s="36"/>
      <c r="O51" s="36"/>
      <c r="P51" s="36"/>
      <c r="Q51" s="36"/>
      <c r="R51" s="52"/>
      <c r="S51" s="52"/>
      <c r="T51" s="52"/>
      <c r="U51" s="52"/>
      <c r="V51" s="25"/>
      <c r="W51" s="25"/>
      <c r="X51" s="32"/>
      <c r="Y51" s="25"/>
    </row>
    <row r="52" spans="1:25" s="6" customFormat="1" ht="21.75" customHeight="1">
      <c r="A52" s="39" t="s">
        <v>82</v>
      </c>
      <c r="B52" s="25"/>
      <c r="C52" s="27">
        <f t="shared" si="5"/>
        <v>1</v>
      </c>
      <c r="D52" s="36"/>
      <c r="E52" s="36"/>
      <c r="F52" s="36"/>
      <c r="G52" s="36"/>
      <c r="H52" s="36"/>
      <c r="I52" s="36"/>
      <c r="J52" s="36">
        <v>0</v>
      </c>
      <c r="K52" s="36"/>
      <c r="L52" s="36">
        <v>1</v>
      </c>
      <c r="M52" s="36"/>
      <c r="N52" s="36"/>
      <c r="O52" s="36"/>
      <c r="P52" s="36"/>
      <c r="Q52" s="36"/>
      <c r="R52" s="52"/>
      <c r="S52" s="52"/>
      <c r="T52" s="52"/>
      <c r="U52" s="52"/>
      <c r="V52" s="25"/>
      <c r="W52" s="25"/>
      <c r="X52" s="32"/>
      <c r="Y52" s="25"/>
    </row>
    <row r="53" spans="1:25" s="6" customFormat="1" ht="21.75" customHeight="1">
      <c r="A53" s="39" t="s">
        <v>83</v>
      </c>
      <c r="B53" s="25"/>
      <c r="C53" s="27">
        <f t="shared" si="5"/>
        <v>1</v>
      </c>
      <c r="D53" s="36"/>
      <c r="E53" s="36"/>
      <c r="F53" s="36"/>
      <c r="G53" s="36"/>
      <c r="H53" s="36"/>
      <c r="I53" s="36"/>
      <c r="J53" s="36"/>
      <c r="K53" s="36"/>
      <c r="L53" s="36">
        <v>0</v>
      </c>
      <c r="M53" s="36"/>
      <c r="N53" s="36"/>
      <c r="O53" s="36"/>
      <c r="P53" s="36">
        <v>1</v>
      </c>
      <c r="Q53" s="36"/>
      <c r="R53" s="52"/>
      <c r="S53" s="52"/>
      <c r="T53" s="52"/>
      <c r="U53" s="52"/>
      <c r="V53" s="25"/>
      <c r="W53" s="25"/>
      <c r="X53" s="32"/>
      <c r="Y53" s="25"/>
    </row>
    <row r="54" spans="1:25" s="6" customFormat="1" ht="21.75" customHeight="1">
      <c r="A54" s="39" t="s">
        <v>84</v>
      </c>
      <c r="B54" s="25"/>
      <c r="C54" s="27">
        <f t="shared" si="5"/>
        <v>1</v>
      </c>
      <c r="D54" s="36"/>
      <c r="E54" s="36"/>
      <c r="F54" s="36"/>
      <c r="G54" s="36"/>
      <c r="H54" s="36"/>
      <c r="I54" s="36"/>
      <c r="J54" s="36"/>
      <c r="K54" s="36">
        <v>1</v>
      </c>
      <c r="L54" s="36"/>
      <c r="M54" s="36"/>
      <c r="N54" s="36"/>
      <c r="O54" s="36"/>
      <c r="P54" s="36">
        <v>0</v>
      </c>
      <c r="Q54" s="36"/>
      <c r="R54" s="52"/>
      <c r="S54" s="52"/>
      <c r="T54" s="52"/>
      <c r="U54" s="52"/>
      <c r="V54" s="25"/>
      <c r="W54" s="25"/>
      <c r="X54" s="32"/>
      <c r="Y54" s="25"/>
    </row>
    <row r="55" spans="1:25" s="6" customFormat="1" ht="21.75" customHeight="1">
      <c r="A55" s="39" t="s">
        <v>85</v>
      </c>
      <c r="B55" s="25"/>
      <c r="C55" s="27">
        <f t="shared" si="5"/>
        <v>1</v>
      </c>
      <c r="D55" s="36"/>
      <c r="E55" s="36"/>
      <c r="F55" s="36"/>
      <c r="G55" s="36"/>
      <c r="H55" s="36"/>
      <c r="I55" s="36"/>
      <c r="J55" s="36">
        <v>0</v>
      </c>
      <c r="K55" s="36"/>
      <c r="L55" s="36">
        <v>1</v>
      </c>
      <c r="M55" s="36"/>
      <c r="N55" s="36"/>
      <c r="O55" s="36"/>
      <c r="P55" s="36">
        <v>0</v>
      </c>
      <c r="Q55" s="36"/>
      <c r="R55" s="52"/>
      <c r="S55" s="52"/>
      <c r="T55" s="52"/>
      <c r="U55" s="52"/>
      <c r="V55" s="25"/>
      <c r="W55" s="25"/>
      <c r="X55" s="32"/>
      <c r="Y55" s="25"/>
    </row>
    <row r="56" spans="1:25" s="6" customFormat="1" ht="21.75" customHeight="1">
      <c r="A56" s="39" t="s">
        <v>86</v>
      </c>
      <c r="B56" s="25"/>
      <c r="C56" s="27">
        <f t="shared" si="5"/>
        <v>1</v>
      </c>
      <c r="D56" s="36"/>
      <c r="E56" s="36"/>
      <c r="F56" s="36"/>
      <c r="G56" s="36"/>
      <c r="H56" s="36"/>
      <c r="I56" s="36"/>
      <c r="J56" s="36"/>
      <c r="K56" s="36"/>
      <c r="L56" s="36">
        <v>1</v>
      </c>
      <c r="M56" s="36"/>
      <c r="N56" s="36"/>
      <c r="O56" s="36"/>
      <c r="P56" s="36"/>
      <c r="Q56" s="36"/>
      <c r="R56" s="52"/>
      <c r="S56" s="52"/>
      <c r="T56" s="52"/>
      <c r="U56" s="52"/>
      <c r="V56" s="25"/>
      <c r="W56" s="25"/>
      <c r="X56" s="38"/>
      <c r="Y56" s="25"/>
    </row>
    <row r="57" spans="1:25" s="6" customFormat="1" ht="24.75" customHeight="1">
      <c r="A57" s="36" t="s">
        <v>87</v>
      </c>
      <c r="B57" s="25" t="s">
        <v>30</v>
      </c>
      <c r="C57" s="27">
        <f aca="true" t="shared" si="6" ref="C57:C68">D57+E57+F57+G57+H57+I57+J57+K57+L57+M57+N57+O57+P57+Q57</f>
        <v>1</v>
      </c>
      <c r="D57" s="36"/>
      <c r="E57" s="36"/>
      <c r="F57" s="36"/>
      <c r="G57" s="36"/>
      <c r="H57" s="36"/>
      <c r="I57" s="36"/>
      <c r="J57" s="36"/>
      <c r="K57" s="36">
        <v>1</v>
      </c>
      <c r="L57" s="36">
        <v>0</v>
      </c>
      <c r="M57" s="36"/>
      <c r="N57" s="36"/>
      <c r="O57" s="36"/>
      <c r="P57" s="36">
        <v>0</v>
      </c>
      <c r="Q57" s="36"/>
      <c r="R57" s="52"/>
      <c r="S57" s="52"/>
      <c r="T57" s="52"/>
      <c r="U57" s="52"/>
      <c r="V57" s="25" t="s">
        <v>58</v>
      </c>
      <c r="W57" s="25" t="s">
        <v>32</v>
      </c>
      <c r="X57" s="31" t="s">
        <v>59</v>
      </c>
      <c r="Y57" s="25" t="s">
        <v>34</v>
      </c>
    </row>
    <row r="58" spans="1:25" s="6" customFormat="1" ht="24.75" customHeight="1">
      <c r="A58" s="36" t="s">
        <v>88</v>
      </c>
      <c r="B58" s="25"/>
      <c r="C58" s="27">
        <f t="shared" si="6"/>
        <v>1</v>
      </c>
      <c r="D58" s="36"/>
      <c r="E58" s="36"/>
      <c r="F58" s="36"/>
      <c r="G58" s="36"/>
      <c r="H58" s="36"/>
      <c r="I58" s="36"/>
      <c r="J58" s="36"/>
      <c r="K58" s="36"/>
      <c r="L58" s="36">
        <v>1</v>
      </c>
      <c r="M58" s="36"/>
      <c r="N58" s="36"/>
      <c r="O58" s="36"/>
      <c r="P58" s="36">
        <v>0</v>
      </c>
      <c r="Q58" s="36"/>
      <c r="R58" s="52"/>
      <c r="S58" s="52"/>
      <c r="T58" s="52"/>
      <c r="U58" s="52"/>
      <c r="V58" s="25"/>
      <c r="W58" s="25"/>
      <c r="X58" s="32"/>
      <c r="Y58" s="25"/>
    </row>
    <row r="59" spans="1:25" s="6" customFormat="1" ht="24.75" customHeight="1">
      <c r="A59" s="36" t="s">
        <v>89</v>
      </c>
      <c r="B59" s="25"/>
      <c r="C59" s="27">
        <f t="shared" si="6"/>
        <v>1</v>
      </c>
      <c r="D59" s="36"/>
      <c r="E59" s="36"/>
      <c r="F59" s="36"/>
      <c r="G59" s="36"/>
      <c r="H59" s="36"/>
      <c r="I59" s="36"/>
      <c r="J59" s="36">
        <v>1</v>
      </c>
      <c r="K59" s="36"/>
      <c r="L59" s="36"/>
      <c r="M59" s="36"/>
      <c r="N59" s="36"/>
      <c r="O59" s="36"/>
      <c r="P59" s="36">
        <v>0</v>
      </c>
      <c r="Q59" s="36"/>
      <c r="R59" s="52"/>
      <c r="S59" s="52"/>
      <c r="T59" s="52"/>
      <c r="U59" s="52"/>
      <c r="V59" s="25"/>
      <c r="W59" s="25"/>
      <c r="X59" s="32"/>
      <c r="Y59" s="25"/>
    </row>
    <row r="60" spans="1:25" s="6" customFormat="1" ht="24.75" customHeight="1">
      <c r="A60" s="36" t="s">
        <v>90</v>
      </c>
      <c r="B60" s="25"/>
      <c r="C60" s="27">
        <f t="shared" si="6"/>
        <v>1</v>
      </c>
      <c r="D60" s="36"/>
      <c r="E60" s="36"/>
      <c r="F60" s="36"/>
      <c r="G60" s="36"/>
      <c r="H60" s="36"/>
      <c r="I60" s="36"/>
      <c r="J60" s="36"/>
      <c r="K60" s="36">
        <v>1</v>
      </c>
      <c r="L60" s="36"/>
      <c r="M60" s="36"/>
      <c r="N60" s="36"/>
      <c r="O60" s="36"/>
      <c r="P60" s="36"/>
      <c r="Q60" s="36"/>
      <c r="R60" s="52"/>
      <c r="S60" s="52"/>
      <c r="T60" s="52"/>
      <c r="U60" s="52"/>
      <c r="V60" s="25"/>
      <c r="W60" s="25"/>
      <c r="X60" s="32"/>
      <c r="Y60" s="25"/>
    </row>
    <row r="61" spans="1:25" s="6" customFormat="1" ht="24.75" customHeight="1">
      <c r="A61" s="36" t="s">
        <v>91</v>
      </c>
      <c r="B61" s="25"/>
      <c r="C61" s="27">
        <f t="shared" si="6"/>
        <v>1</v>
      </c>
      <c r="D61" s="36"/>
      <c r="E61" s="36"/>
      <c r="F61" s="36"/>
      <c r="G61" s="36"/>
      <c r="H61" s="36"/>
      <c r="I61" s="36"/>
      <c r="J61" s="36"/>
      <c r="K61" s="36">
        <v>1</v>
      </c>
      <c r="L61" s="36"/>
      <c r="M61" s="36"/>
      <c r="N61" s="36"/>
      <c r="O61" s="36"/>
      <c r="P61" s="36"/>
      <c r="Q61" s="36"/>
      <c r="R61" s="52"/>
      <c r="S61" s="52"/>
      <c r="T61" s="52"/>
      <c r="U61" s="52"/>
      <c r="V61" s="25"/>
      <c r="W61" s="25"/>
      <c r="X61" s="32"/>
      <c r="Y61" s="25"/>
    </row>
    <row r="62" spans="1:25" s="6" customFormat="1" ht="24.75" customHeight="1">
      <c r="A62" s="36" t="s">
        <v>92</v>
      </c>
      <c r="B62" s="25"/>
      <c r="C62" s="27">
        <f t="shared" si="6"/>
        <v>1</v>
      </c>
      <c r="D62" s="36"/>
      <c r="E62" s="36"/>
      <c r="F62" s="36"/>
      <c r="G62" s="36"/>
      <c r="H62" s="36"/>
      <c r="I62" s="36"/>
      <c r="J62" s="36">
        <v>0</v>
      </c>
      <c r="K62" s="36"/>
      <c r="L62" s="36">
        <v>1</v>
      </c>
      <c r="M62" s="36"/>
      <c r="N62" s="36"/>
      <c r="O62" s="36"/>
      <c r="P62" s="36"/>
      <c r="Q62" s="36"/>
      <c r="R62" s="52"/>
      <c r="S62" s="52"/>
      <c r="T62" s="52"/>
      <c r="U62" s="52"/>
      <c r="V62" s="25"/>
      <c r="W62" s="25"/>
      <c r="X62" s="32"/>
      <c r="Y62" s="25"/>
    </row>
    <row r="63" spans="1:25" s="6" customFormat="1" ht="24.75" customHeight="1">
      <c r="A63" s="36" t="s">
        <v>93</v>
      </c>
      <c r="B63" s="25"/>
      <c r="C63" s="27">
        <f t="shared" si="6"/>
        <v>1</v>
      </c>
      <c r="D63" s="36"/>
      <c r="E63" s="36"/>
      <c r="F63" s="36"/>
      <c r="G63" s="36"/>
      <c r="H63" s="36"/>
      <c r="I63" s="36"/>
      <c r="J63" s="36">
        <v>0</v>
      </c>
      <c r="K63" s="36">
        <v>0</v>
      </c>
      <c r="L63" s="36">
        <v>1</v>
      </c>
      <c r="M63" s="36"/>
      <c r="N63" s="36"/>
      <c r="O63" s="36"/>
      <c r="P63" s="36"/>
      <c r="Q63" s="36"/>
      <c r="R63" s="52"/>
      <c r="S63" s="52"/>
      <c r="T63" s="52"/>
      <c r="U63" s="52"/>
      <c r="V63" s="25"/>
      <c r="W63" s="25"/>
      <c r="X63" s="32"/>
      <c r="Y63" s="25"/>
    </row>
    <row r="64" spans="1:25" s="6" customFormat="1" ht="24.75" customHeight="1">
      <c r="A64" s="36" t="s">
        <v>94</v>
      </c>
      <c r="B64" s="25"/>
      <c r="C64" s="27">
        <f t="shared" si="6"/>
        <v>1</v>
      </c>
      <c r="D64" s="36"/>
      <c r="E64" s="36"/>
      <c r="F64" s="36"/>
      <c r="G64" s="36"/>
      <c r="H64" s="36"/>
      <c r="I64" s="36"/>
      <c r="J64" s="36"/>
      <c r="K64" s="36"/>
      <c r="L64" s="36">
        <v>1</v>
      </c>
      <c r="M64" s="36"/>
      <c r="N64" s="36"/>
      <c r="O64" s="36"/>
      <c r="P64" s="36"/>
      <c r="Q64" s="36"/>
      <c r="R64" s="52"/>
      <c r="S64" s="52"/>
      <c r="T64" s="52"/>
      <c r="U64" s="52"/>
      <c r="V64" s="25"/>
      <c r="W64" s="25"/>
      <c r="X64" s="32"/>
      <c r="Y64" s="25"/>
    </row>
    <row r="65" spans="1:25" s="6" customFormat="1" ht="24.75" customHeight="1">
      <c r="A65" s="39" t="s">
        <v>95</v>
      </c>
      <c r="B65" s="25"/>
      <c r="C65" s="27">
        <f t="shared" si="6"/>
        <v>1</v>
      </c>
      <c r="D65" s="36"/>
      <c r="E65" s="36"/>
      <c r="F65" s="36"/>
      <c r="G65" s="36"/>
      <c r="H65" s="36"/>
      <c r="I65" s="36"/>
      <c r="J65" s="36"/>
      <c r="K65" s="36">
        <v>1</v>
      </c>
      <c r="L65" s="36"/>
      <c r="M65" s="36"/>
      <c r="N65" s="36"/>
      <c r="O65" s="36"/>
      <c r="P65" s="36">
        <v>0</v>
      </c>
      <c r="Q65" s="36"/>
      <c r="R65" s="52"/>
      <c r="S65" s="52"/>
      <c r="T65" s="52"/>
      <c r="U65" s="52"/>
      <c r="V65" s="25"/>
      <c r="W65" s="25"/>
      <c r="X65" s="32"/>
      <c r="Y65" s="25"/>
    </row>
    <row r="66" spans="1:25" s="6" customFormat="1" ht="24.75" customHeight="1">
      <c r="A66" s="39" t="s">
        <v>96</v>
      </c>
      <c r="B66" s="25"/>
      <c r="C66" s="27">
        <f t="shared" si="6"/>
        <v>1</v>
      </c>
      <c r="D66" s="36"/>
      <c r="E66" s="36"/>
      <c r="F66" s="36"/>
      <c r="G66" s="36"/>
      <c r="H66" s="36"/>
      <c r="I66" s="36"/>
      <c r="J66" s="36">
        <v>1</v>
      </c>
      <c r="K66" s="36">
        <v>0</v>
      </c>
      <c r="L66" s="36"/>
      <c r="M66" s="36"/>
      <c r="N66" s="36"/>
      <c r="O66" s="36"/>
      <c r="P66" s="36"/>
      <c r="Q66" s="36"/>
      <c r="R66" s="52"/>
      <c r="S66" s="52"/>
      <c r="T66" s="52"/>
      <c r="U66" s="52"/>
      <c r="V66" s="25"/>
      <c r="W66" s="25"/>
      <c r="X66" s="32"/>
      <c r="Y66" s="25"/>
    </row>
    <row r="67" spans="1:25" s="6" customFormat="1" ht="24.75" customHeight="1">
      <c r="A67" s="39" t="s">
        <v>97</v>
      </c>
      <c r="B67" s="25"/>
      <c r="C67" s="27">
        <f t="shared" si="6"/>
        <v>1</v>
      </c>
      <c r="D67" s="36"/>
      <c r="E67" s="36"/>
      <c r="F67" s="36"/>
      <c r="G67" s="36"/>
      <c r="H67" s="36"/>
      <c r="I67" s="36"/>
      <c r="J67" s="36">
        <v>1</v>
      </c>
      <c r="K67" s="36"/>
      <c r="L67" s="36"/>
      <c r="M67" s="36"/>
      <c r="N67" s="36"/>
      <c r="O67" s="36"/>
      <c r="P67" s="36"/>
      <c r="Q67" s="36"/>
      <c r="R67" s="52"/>
      <c r="S67" s="52"/>
      <c r="T67" s="52"/>
      <c r="U67" s="52"/>
      <c r="V67" s="25"/>
      <c r="W67" s="25"/>
      <c r="X67" s="32"/>
      <c r="Y67" s="25"/>
    </row>
    <row r="68" spans="1:25" s="6" customFormat="1" ht="24.75" customHeight="1">
      <c r="A68" s="39" t="s">
        <v>98</v>
      </c>
      <c r="B68" s="25"/>
      <c r="C68" s="27">
        <f t="shared" si="6"/>
        <v>1</v>
      </c>
      <c r="D68" s="36"/>
      <c r="E68" s="36"/>
      <c r="F68" s="36"/>
      <c r="G68" s="36"/>
      <c r="H68" s="36"/>
      <c r="I68" s="36"/>
      <c r="J68" s="36">
        <v>1</v>
      </c>
      <c r="K68" s="36"/>
      <c r="L68" s="36"/>
      <c r="M68" s="36"/>
      <c r="N68" s="36"/>
      <c r="O68" s="36"/>
      <c r="P68" s="36"/>
      <c r="Q68" s="36"/>
      <c r="R68" s="52"/>
      <c r="S68" s="52"/>
      <c r="T68" s="52"/>
      <c r="U68" s="52"/>
      <c r="V68" s="25"/>
      <c r="W68" s="25"/>
      <c r="X68" s="32"/>
      <c r="Y68" s="25"/>
    </row>
    <row r="69" spans="1:25" s="6" customFormat="1" ht="24.75" customHeight="1">
      <c r="A69" s="39" t="s">
        <v>99</v>
      </c>
      <c r="B69" s="25"/>
      <c r="C69" s="27">
        <f aca="true" t="shared" si="7" ref="C69:C83">D69+E69+F69+G69+H69+I69+J69+K69+L69+M69+N69+O69+P69+Q69</f>
        <v>1</v>
      </c>
      <c r="D69" s="36"/>
      <c r="E69" s="36"/>
      <c r="F69" s="36"/>
      <c r="G69" s="36"/>
      <c r="H69" s="36"/>
      <c r="I69" s="36"/>
      <c r="J69" s="36">
        <v>1</v>
      </c>
      <c r="K69" s="36"/>
      <c r="L69" s="36"/>
      <c r="M69" s="36"/>
      <c r="N69" s="36"/>
      <c r="O69" s="36"/>
      <c r="P69" s="36"/>
      <c r="Q69" s="36"/>
      <c r="R69" s="52"/>
      <c r="S69" s="52"/>
      <c r="T69" s="52"/>
      <c r="U69" s="52"/>
      <c r="V69" s="25"/>
      <c r="W69" s="25"/>
      <c r="X69" s="32"/>
      <c r="Y69" s="25"/>
    </row>
    <row r="70" spans="1:25" s="6" customFormat="1" ht="24.75" customHeight="1">
      <c r="A70" s="39" t="s">
        <v>100</v>
      </c>
      <c r="B70" s="25"/>
      <c r="C70" s="27">
        <f t="shared" si="7"/>
        <v>1</v>
      </c>
      <c r="D70" s="36"/>
      <c r="E70" s="36"/>
      <c r="F70" s="36"/>
      <c r="G70" s="36"/>
      <c r="H70" s="36"/>
      <c r="I70" s="36"/>
      <c r="J70" s="36"/>
      <c r="K70" s="36">
        <v>1</v>
      </c>
      <c r="L70" s="36"/>
      <c r="M70" s="36"/>
      <c r="N70" s="36"/>
      <c r="O70" s="36"/>
      <c r="P70" s="36"/>
      <c r="Q70" s="36"/>
      <c r="R70" s="52"/>
      <c r="S70" s="52"/>
      <c r="T70" s="52"/>
      <c r="U70" s="52"/>
      <c r="V70" s="25"/>
      <c r="W70" s="25"/>
      <c r="X70" s="32"/>
      <c r="Y70" s="25"/>
    </row>
    <row r="71" spans="1:25" s="6" customFormat="1" ht="24.75" customHeight="1">
      <c r="A71" s="39" t="s">
        <v>101</v>
      </c>
      <c r="B71" s="25"/>
      <c r="C71" s="27">
        <f t="shared" si="7"/>
        <v>1</v>
      </c>
      <c r="D71" s="36"/>
      <c r="E71" s="36"/>
      <c r="F71" s="36"/>
      <c r="G71" s="36"/>
      <c r="H71" s="36"/>
      <c r="I71" s="36"/>
      <c r="J71" s="36">
        <v>1</v>
      </c>
      <c r="K71" s="36"/>
      <c r="L71" s="36"/>
      <c r="M71" s="36"/>
      <c r="N71" s="36"/>
      <c r="O71" s="36"/>
      <c r="P71" s="36"/>
      <c r="Q71" s="36"/>
      <c r="R71" s="52"/>
      <c r="S71" s="52"/>
      <c r="T71" s="52"/>
      <c r="U71" s="52"/>
      <c r="V71" s="25"/>
      <c r="W71" s="25"/>
      <c r="X71" s="38"/>
      <c r="Y71" s="25"/>
    </row>
    <row r="72" spans="1:25" s="6" customFormat="1" ht="21.75" customHeight="1">
      <c r="A72" s="39" t="s">
        <v>102</v>
      </c>
      <c r="B72" s="25" t="s">
        <v>30</v>
      </c>
      <c r="C72" s="27">
        <f t="shared" si="7"/>
        <v>1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>
        <v>1</v>
      </c>
      <c r="Q72" s="36"/>
      <c r="R72" s="52"/>
      <c r="S72" s="52"/>
      <c r="T72" s="52"/>
      <c r="U72" s="52"/>
      <c r="V72" s="25" t="s">
        <v>58</v>
      </c>
      <c r="W72" s="25" t="s">
        <v>32</v>
      </c>
      <c r="X72" s="31" t="s">
        <v>59</v>
      </c>
      <c r="Y72" s="25" t="s">
        <v>34</v>
      </c>
    </row>
    <row r="73" spans="1:25" s="6" customFormat="1" ht="21.75" customHeight="1">
      <c r="A73" s="39" t="s">
        <v>103</v>
      </c>
      <c r="B73" s="25"/>
      <c r="C73" s="27">
        <f t="shared" si="7"/>
        <v>1</v>
      </c>
      <c r="D73" s="36"/>
      <c r="E73" s="36"/>
      <c r="F73" s="36"/>
      <c r="G73" s="36"/>
      <c r="H73" s="36"/>
      <c r="I73" s="36"/>
      <c r="J73" s="36"/>
      <c r="K73" s="36"/>
      <c r="L73" s="36">
        <v>1</v>
      </c>
      <c r="M73" s="36"/>
      <c r="N73" s="36"/>
      <c r="O73" s="36"/>
      <c r="P73" s="36"/>
      <c r="Q73" s="36"/>
      <c r="R73" s="52"/>
      <c r="S73" s="52"/>
      <c r="T73" s="52"/>
      <c r="U73" s="52"/>
      <c r="V73" s="25"/>
      <c r="W73" s="25"/>
      <c r="X73" s="32"/>
      <c r="Y73" s="25"/>
    </row>
    <row r="74" spans="1:25" s="8" customFormat="1" ht="21.75" customHeight="1">
      <c r="A74" s="29" t="s">
        <v>104</v>
      </c>
      <c r="B74" s="25"/>
      <c r="C74" s="27">
        <f t="shared" si="7"/>
        <v>1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>
        <v>1</v>
      </c>
      <c r="Q74" s="24"/>
      <c r="R74" s="49"/>
      <c r="S74" s="49"/>
      <c r="T74" s="49"/>
      <c r="U74" s="49"/>
      <c r="V74" s="25"/>
      <c r="W74" s="25"/>
      <c r="X74" s="32"/>
      <c r="Y74" s="25"/>
    </row>
    <row r="75" spans="1:25" s="8" customFormat="1" ht="21.75" customHeight="1">
      <c r="A75" s="29" t="s">
        <v>105</v>
      </c>
      <c r="B75" s="25"/>
      <c r="C75" s="27">
        <f t="shared" si="7"/>
        <v>1</v>
      </c>
      <c r="D75" s="24"/>
      <c r="E75" s="24"/>
      <c r="F75" s="24"/>
      <c r="G75" s="24"/>
      <c r="H75" s="24"/>
      <c r="I75" s="24"/>
      <c r="J75" s="24">
        <v>1</v>
      </c>
      <c r="K75" s="24"/>
      <c r="L75" s="24"/>
      <c r="M75" s="24"/>
      <c r="N75" s="24"/>
      <c r="O75" s="24"/>
      <c r="P75" s="24"/>
      <c r="Q75" s="24"/>
      <c r="R75" s="49"/>
      <c r="S75" s="49"/>
      <c r="T75" s="49"/>
      <c r="U75" s="49"/>
      <c r="V75" s="25"/>
      <c r="W75" s="25"/>
      <c r="X75" s="32"/>
      <c r="Y75" s="25"/>
    </row>
    <row r="76" spans="1:25" s="6" customFormat="1" ht="21.75" customHeight="1">
      <c r="A76" s="39" t="s">
        <v>106</v>
      </c>
      <c r="B76" s="25"/>
      <c r="C76" s="27">
        <f t="shared" si="7"/>
        <v>1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>
        <v>1</v>
      </c>
      <c r="Q76" s="36"/>
      <c r="R76" s="52"/>
      <c r="S76" s="52"/>
      <c r="T76" s="52"/>
      <c r="U76" s="52"/>
      <c r="V76" s="25"/>
      <c r="W76" s="25"/>
      <c r="X76" s="32"/>
      <c r="Y76" s="25"/>
    </row>
    <row r="77" spans="1:25" s="6" customFormat="1" ht="21.75" customHeight="1">
      <c r="A77" s="39" t="s">
        <v>107</v>
      </c>
      <c r="B77" s="25"/>
      <c r="C77" s="27">
        <f t="shared" si="7"/>
        <v>1</v>
      </c>
      <c r="D77" s="36"/>
      <c r="E77" s="36"/>
      <c r="F77" s="36"/>
      <c r="G77" s="36"/>
      <c r="H77" s="36"/>
      <c r="I77" s="36"/>
      <c r="J77" s="36"/>
      <c r="K77" s="36"/>
      <c r="L77" s="36">
        <v>1</v>
      </c>
      <c r="M77" s="36"/>
      <c r="N77" s="36"/>
      <c r="O77" s="36"/>
      <c r="P77" s="36"/>
      <c r="Q77" s="36"/>
      <c r="R77" s="52"/>
      <c r="S77" s="52"/>
      <c r="T77" s="52"/>
      <c r="U77" s="52"/>
      <c r="V77" s="25"/>
      <c r="W77" s="25"/>
      <c r="X77" s="32"/>
      <c r="Y77" s="25"/>
    </row>
    <row r="78" spans="1:25" s="6" customFormat="1" ht="21.75" customHeight="1">
      <c r="A78" s="39" t="s">
        <v>108</v>
      </c>
      <c r="B78" s="25"/>
      <c r="C78" s="27">
        <f t="shared" si="7"/>
        <v>1</v>
      </c>
      <c r="D78" s="36"/>
      <c r="E78" s="36"/>
      <c r="F78" s="36"/>
      <c r="G78" s="36"/>
      <c r="H78" s="36"/>
      <c r="I78" s="36"/>
      <c r="J78" s="36">
        <v>1</v>
      </c>
      <c r="K78" s="36"/>
      <c r="L78" s="36"/>
      <c r="M78" s="36"/>
      <c r="N78" s="36"/>
      <c r="O78" s="36"/>
      <c r="P78" s="36"/>
      <c r="Q78" s="36"/>
      <c r="R78" s="52"/>
      <c r="S78" s="52"/>
      <c r="T78" s="52"/>
      <c r="U78" s="52"/>
      <c r="V78" s="25"/>
      <c r="W78" s="25"/>
      <c r="X78" s="32"/>
      <c r="Y78" s="25"/>
    </row>
    <row r="79" spans="1:25" s="6" customFormat="1" ht="21.75" customHeight="1">
      <c r="A79" s="41" t="s">
        <v>109</v>
      </c>
      <c r="B79" s="25"/>
      <c r="C79" s="27">
        <f t="shared" si="7"/>
        <v>1</v>
      </c>
      <c r="D79" s="36"/>
      <c r="E79" s="36"/>
      <c r="F79" s="36"/>
      <c r="G79" s="36"/>
      <c r="H79" s="36"/>
      <c r="I79" s="36"/>
      <c r="J79" s="36"/>
      <c r="K79" s="36">
        <v>1</v>
      </c>
      <c r="L79" s="36"/>
      <c r="M79" s="36"/>
      <c r="N79" s="36"/>
      <c r="O79" s="36"/>
      <c r="P79" s="36"/>
      <c r="Q79" s="36"/>
      <c r="R79" s="52"/>
      <c r="S79" s="52"/>
      <c r="T79" s="52"/>
      <c r="U79" s="52"/>
      <c r="V79" s="25"/>
      <c r="W79" s="25"/>
      <c r="X79" s="32"/>
      <c r="Y79" s="25"/>
    </row>
    <row r="80" spans="1:25" s="6" customFormat="1" ht="21.75" customHeight="1">
      <c r="A80" s="39" t="s">
        <v>110</v>
      </c>
      <c r="B80" s="25"/>
      <c r="C80" s="27">
        <f t="shared" si="7"/>
        <v>1</v>
      </c>
      <c r="D80" s="36"/>
      <c r="E80" s="36"/>
      <c r="F80" s="36"/>
      <c r="G80" s="36"/>
      <c r="H80" s="36"/>
      <c r="I80" s="36"/>
      <c r="J80" s="36">
        <v>1</v>
      </c>
      <c r="K80" s="36"/>
      <c r="L80" s="36"/>
      <c r="M80" s="36"/>
      <c r="N80" s="36"/>
      <c r="O80" s="36"/>
      <c r="P80" s="36"/>
      <c r="Q80" s="36"/>
      <c r="R80" s="52"/>
      <c r="S80" s="52"/>
      <c r="T80" s="52"/>
      <c r="U80" s="52"/>
      <c r="V80" s="25"/>
      <c r="W80" s="25"/>
      <c r="X80" s="32"/>
      <c r="Y80" s="25"/>
    </row>
    <row r="81" spans="1:25" s="6" customFormat="1" ht="21.75" customHeight="1">
      <c r="A81" s="39" t="s">
        <v>111</v>
      </c>
      <c r="B81" s="25"/>
      <c r="C81" s="27">
        <f t="shared" si="7"/>
        <v>1</v>
      </c>
      <c r="D81" s="36"/>
      <c r="E81" s="36"/>
      <c r="F81" s="36"/>
      <c r="G81" s="36"/>
      <c r="H81" s="36"/>
      <c r="I81" s="36"/>
      <c r="J81" s="36">
        <v>0</v>
      </c>
      <c r="K81" s="36"/>
      <c r="L81" s="36"/>
      <c r="M81" s="36"/>
      <c r="N81" s="36"/>
      <c r="O81" s="36"/>
      <c r="P81" s="36">
        <v>1</v>
      </c>
      <c r="Q81" s="36"/>
      <c r="R81" s="52"/>
      <c r="S81" s="52"/>
      <c r="T81" s="52"/>
      <c r="U81" s="52"/>
      <c r="V81" s="25"/>
      <c r="W81" s="25"/>
      <c r="X81" s="32"/>
      <c r="Y81" s="25"/>
    </row>
    <row r="82" spans="1:25" s="6" customFormat="1" ht="21.75" customHeight="1">
      <c r="A82" s="39" t="s">
        <v>112</v>
      </c>
      <c r="B82" s="25"/>
      <c r="C82" s="27">
        <f t="shared" si="7"/>
        <v>2</v>
      </c>
      <c r="D82" s="36"/>
      <c r="E82" s="36"/>
      <c r="F82" s="36"/>
      <c r="G82" s="36"/>
      <c r="H82" s="36"/>
      <c r="I82" s="36"/>
      <c r="J82" s="36">
        <v>0</v>
      </c>
      <c r="K82" s="36">
        <v>1</v>
      </c>
      <c r="L82" s="36">
        <v>1</v>
      </c>
      <c r="M82" s="36"/>
      <c r="N82" s="36"/>
      <c r="O82" s="36"/>
      <c r="P82" s="36">
        <v>0</v>
      </c>
      <c r="Q82" s="36"/>
      <c r="R82" s="52"/>
      <c r="S82" s="52"/>
      <c r="T82" s="52"/>
      <c r="U82" s="52"/>
      <c r="V82" s="25"/>
      <c r="W82" s="25"/>
      <c r="X82" s="32"/>
      <c r="Y82" s="25"/>
    </row>
    <row r="83" spans="1:25" s="8" customFormat="1" ht="21.75" customHeight="1">
      <c r="A83" s="29" t="s">
        <v>113</v>
      </c>
      <c r="B83" s="25"/>
      <c r="C83" s="27">
        <f aca="true" t="shared" si="8" ref="C83:C105">D83+E83+F83+G83+H83+I83+J83+K83+L83+M83+N83+O83+P83+Q83</f>
        <v>1</v>
      </c>
      <c r="D83" s="24"/>
      <c r="E83" s="24"/>
      <c r="F83" s="24"/>
      <c r="G83" s="24"/>
      <c r="H83" s="24"/>
      <c r="I83" s="24"/>
      <c r="J83" s="24">
        <v>1</v>
      </c>
      <c r="K83" s="24">
        <v>0</v>
      </c>
      <c r="L83" s="24"/>
      <c r="M83" s="24"/>
      <c r="N83" s="24"/>
      <c r="O83" s="24"/>
      <c r="P83" s="24"/>
      <c r="Q83" s="24"/>
      <c r="R83" s="49"/>
      <c r="S83" s="49"/>
      <c r="T83" s="49"/>
      <c r="U83" s="49"/>
      <c r="V83" s="25"/>
      <c r="W83" s="25"/>
      <c r="X83" s="32"/>
      <c r="Y83" s="25"/>
    </row>
    <row r="84" spans="1:25" s="8" customFormat="1" ht="21.75" customHeight="1">
      <c r="A84" s="35" t="s">
        <v>114</v>
      </c>
      <c r="B84" s="25"/>
      <c r="C84" s="27">
        <f t="shared" si="8"/>
        <v>1</v>
      </c>
      <c r="D84" s="24"/>
      <c r="E84" s="24"/>
      <c r="F84" s="24"/>
      <c r="G84" s="24"/>
      <c r="H84" s="24"/>
      <c r="I84" s="24"/>
      <c r="J84" s="24">
        <v>0</v>
      </c>
      <c r="K84" s="24">
        <v>1</v>
      </c>
      <c r="L84" s="24">
        <v>0</v>
      </c>
      <c r="M84" s="24"/>
      <c r="N84" s="24"/>
      <c r="O84" s="24"/>
      <c r="P84" s="24"/>
      <c r="Q84" s="24"/>
      <c r="R84" s="49"/>
      <c r="S84" s="49"/>
      <c r="T84" s="49"/>
      <c r="U84" s="49"/>
      <c r="V84" s="25"/>
      <c r="W84" s="25"/>
      <c r="X84" s="32"/>
      <c r="Y84" s="25"/>
    </row>
    <row r="85" spans="1:25" s="8" customFormat="1" ht="21.75" customHeight="1">
      <c r="A85" s="35" t="s">
        <v>115</v>
      </c>
      <c r="B85" s="25"/>
      <c r="C85" s="27">
        <f t="shared" si="8"/>
        <v>1</v>
      </c>
      <c r="D85" s="24"/>
      <c r="E85" s="24"/>
      <c r="F85" s="24"/>
      <c r="G85" s="24"/>
      <c r="H85" s="24"/>
      <c r="I85" s="24"/>
      <c r="J85" s="24"/>
      <c r="K85" s="24">
        <v>1</v>
      </c>
      <c r="L85" s="24"/>
      <c r="M85" s="24"/>
      <c r="N85" s="24"/>
      <c r="O85" s="24"/>
      <c r="P85" s="24"/>
      <c r="Q85" s="24"/>
      <c r="R85" s="49"/>
      <c r="S85" s="49"/>
      <c r="T85" s="49"/>
      <c r="U85" s="49"/>
      <c r="V85" s="25"/>
      <c r="W85" s="25"/>
      <c r="X85" s="32"/>
      <c r="Y85" s="25"/>
    </row>
    <row r="86" spans="1:25" s="8" customFormat="1" ht="21.75" customHeight="1">
      <c r="A86" s="35" t="s">
        <v>116</v>
      </c>
      <c r="B86" s="25"/>
      <c r="C86" s="27">
        <f t="shared" si="8"/>
        <v>1</v>
      </c>
      <c r="D86" s="24"/>
      <c r="E86" s="24"/>
      <c r="F86" s="24"/>
      <c r="G86" s="24"/>
      <c r="H86" s="24"/>
      <c r="I86" s="24"/>
      <c r="J86" s="24">
        <v>1</v>
      </c>
      <c r="K86" s="24">
        <v>0</v>
      </c>
      <c r="L86" s="24">
        <v>0</v>
      </c>
      <c r="M86" s="24"/>
      <c r="N86" s="24"/>
      <c r="O86" s="24"/>
      <c r="P86" s="24"/>
      <c r="Q86" s="24"/>
      <c r="R86" s="49"/>
      <c r="S86" s="49"/>
      <c r="T86" s="49"/>
      <c r="U86" s="49"/>
      <c r="V86" s="25"/>
      <c r="W86" s="25"/>
      <c r="X86" s="32"/>
      <c r="Y86" s="25"/>
    </row>
    <row r="87" spans="1:25" s="8" customFormat="1" ht="21.75" customHeight="1">
      <c r="A87" s="29" t="s">
        <v>117</v>
      </c>
      <c r="B87" s="25"/>
      <c r="C87" s="27">
        <f t="shared" si="8"/>
        <v>1</v>
      </c>
      <c r="D87" s="24"/>
      <c r="E87" s="24"/>
      <c r="F87" s="24"/>
      <c r="G87" s="24"/>
      <c r="H87" s="24"/>
      <c r="I87" s="24"/>
      <c r="J87" s="24">
        <v>1</v>
      </c>
      <c r="K87" s="24"/>
      <c r="L87" s="24">
        <v>0</v>
      </c>
      <c r="M87" s="24"/>
      <c r="N87" s="24"/>
      <c r="O87" s="24"/>
      <c r="P87" s="24"/>
      <c r="Q87" s="24"/>
      <c r="R87" s="49"/>
      <c r="S87" s="49"/>
      <c r="T87" s="49"/>
      <c r="U87" s="49"/>
      <c r="V87" s="25"/>
      <c r="W87" s="25"/>
      <c r="X87" s="32"/>
      <c r="Y87" s="25"/>
    </row>
    <row r="88" spans="1:25" s="8" customFormat="1" ht="21.75" customHeight="1">
      <c r="A88" s="29" t="s">
        <v>118</v>
      </c>
      <c r="B88" s="25"/>
      <c r="C88" s="27">
        <f t="shared" si="8"/>
        <v>1</v>
      </c>
      <c r="D88" s="55"/>
      <c r="E88" s="55"/>
      <c r="F88" s="55"/>
      <c r="G88" s="55"/>
      <c r="H88" s="55"/>
      <c r="I88" s="55"/>
      <c r="J88" s="55"/>
      <c r="K88" s="55"/>
      <c r="L88" s="55">
        <v>1</v>
      </c>
      <c r="M88" s="55"/>
      <c r="N88" s="55"/>
      <c r="O88" s="55"/>
      <c r="P88" s="55"/>
      <c r="Q88" s="55"/>
      <c r="R88" s="59"/>
      <c r="S88" s="59"/>
      <c r="T88" s="59"/>
      <c r="U88" s="59"/>
      <c r="V88" s="25"/>
      <c r="W88" s="25"/>
      <c r="X88" s="38"/>
      <c r="Y88" s="25"/>
    </row>
    <row r="89" spans="1:25" s="8" customFormat="1" ht="19.5" customHeight="1">
      <c r="A89" s="35" t="s">
        <v>119</v>
      </c>
      <c r="B89" s="31" t="s">
        <v>30</v>
      </c>
      <c r="C89" s="27">
        <f t="shared" si="8"/>
        <v>1</v>
      </c>
      <c r="D89" s="55"/>
      <c r="E89" s="55"/>
      <c r="F89" s="55"/>
      <c r="G89" s="55"/>
      <c r="H89" s="55"/>
      <c r="I89" s="55"/>
      <c r="J89" s="55">
        <v>1</v>
      </c>
      <c r="K89" s="55"/>
      <c r="L89" s="55"/>
      <c r="M89" s="55"/>
      <c r="N89" s="55"/>
      <c r="O89" s="55"/>
      <c r="P89" s="55"/>
      <c r="Q89" s="55"/>
      <c r="R89" s="59"/>
      <c r="S89" s="59"/>
      <c r="T89" s="59"/>
      <c r="U89" s="59"/>
      <c r="V89" s="25" t="s">
        <v>58</v>
      </c>
      <c r="W89" s="25" t="s">
        <v>32</v>
      </c>
      <c r="X89" s="31" t="s">
        <v>59</v>
      </c>
      <c r="Y89" s="25" t="s">
        <v>34</v>
      </c>
    </row>
    <row r="90" spans="1:25" s="8" customFormat="1" ht="19.5" customHeight="1">
      <c r="A90" s="24" t="s">
        <v>120</v>
      </c>
      <c r="B90" s="32"/>
      <c r="C90" s="27">
        <f t="shared" si="8"/>
        <v>1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>
        <v>1</v>
      </c>
      <c r="Q90" s="55"/>
      <c r="R90" s="59"/>
      <c r="S90" s="59"/>
      <c r="T90" s="59"/>
      <c r="U90" s="59"/>
      <c r="V90" s="25"/>
      <c r="W90" s="25"/>
      <c r="X90" s="32"/>
      <c r="Y90" s="25"/>
    </row>
    <row r="91" spans="1:25" s="8" customFormat="1" ht="19.5" customHeight="1">
      <c r="A91" s="56" t="s">
        <v>121</v>
      </c>
      <c r="B91" s="32"/>
      <c r="C91" s="27">
        <f t="shared" si="8"/>
        <v>1</v>
      </c>
      <c r="D91" s="55"/>
      <c r="E91" s="55"/>
      <c r="F91" s="55"/>
      <c r="G91" s="55"/>
      <c r="H91" s="55"/>
      <c r="I91" s="55"/>
      <c r="J91" s="55"/>
      <c r="K91" s="55">
        <v>1</v>
      </c>
      <c r="L91" s="55"/>
      <c r="M91" s="55"/>
      <c r="N91" s="55"/>
      <c r="O91" s="55"/>
      <c r="P91" s="55"/>
      <c r="Q91" s="55"/>
      <c r="R91" s="59"/>
      <c r="S91" s="59"/>
      <c r="T91" s="59"/>
      <c r="U91" s="59"/>
      <c r="V91" s="25"/>
      <c r="W91" s="25"/>
      <c r="X91" s="32"/>
      <c r="Y91" s="25"/>
    </row>
    <row r="92" spans="1:25" s="8" customFormat="1" ht="19.5" customHeight="1">
      <c r="A92" s="24" t="s">
        <v>122</v>
      </c>
      <c r="B92" s="32"/>
      <c r="C92" s="27">
        <f t="shared" si="8"/>
        <v>1</v>
      </c>
      <c r="D92" s="55"/>
      <c r="E92" s="55"/>
      <c r="F92" s="55"/>
      <c r="G92" s="55"/>
      <c r="H92" s="55"/>
      <c r="I92" s="55"/>
      <c r="J92" s="55">
        <v>0</v>
      </c>
      <c r="K92" s="55"/>
      <c r="L92" s="55">
        <v>1</v>
      </c>
      <c r="M92" s="55"/>
      <c r="N92" s="55"/>
      <c r="O92" s="55"/>
      <c r="P92" s="55"/>
      <c r="Q92" s="55"/>
      <c r="R92" s="59"/>
      <c r="S92" s="59"/>
      <c r="T92" s="59"/>
      <c r="U92" s="59"/>
      <c r="V92" s="25"/>
      <c r="W92" s="25"/>
      <c r="X92" s="32"/>
      <c r="Y92" s="25"/>
    </row>
    <row r="93" spans="1:25" s="8" customFormat="1" ht="19.5" customHeight="1">
      <c r="A93" s="24" t="s">
        <v>123</v>
      </c>
      <c r="B93" s="32"/>
      <c r="C93" s="27">
        <f t="shared" si="8"/>
        <v>1</v>
      </c>
      <c r="D93" s="24"/>
      <c r="E93" s="24"/>
      <c r="F93" s="24"/>
      <c r="G93" s="24"/>
      <c r="H93" s="24"/>
      <c r="I93" s="24"/>
      <c r="J93" s="24">
        <v>0</v>
      </c>
      <c r="K93" s="24">
        <v>1</v>
      </c>
      <c r="L93" s="24"/>
      <c r="M93" s="24"/>
      <c r="N93" s="24"/>
      <c r="O93" s="24"/>
      <c r="P93" s="24">
        <v>0</v>
      </c>
      <c r="Q93" s="24"/>
      <c r="R93" s="49"/>
      <c r="S93" s="49"/>
      <c r="T93" s="49"/>
      <c r="U93" s="49"/>
      <c r="V93" s="25"/>
      <c r="W93" s="25"/>
      <c r="X93" s="32"/>
      <c r="Y93" s="25"/>
    </row>
    <row r="94" spans="1:25" s="1" customFormat="1" ht="19.5" customHeight="1">
      <c r="A94" s="24" t="s">
        <v>124</v>
      </c>
      <c r="B94" s="32"/>
      <c r="C94" s="27">
        <f t="shared" si="8"/>
        <v>1</v>
      </c>
      <c r="D94" s="24"/>
      <c r="E94" s="24"/>
      <c r="F94" s="24"/>
      <c r="G94" s="24"/>
      <c r="H94" s="24"/>
      <c r="I94" s="24"/>
      <c r="J94" s="24">
        <v>0</v>
      </c>
      <c r="K94" s="24">
        <v>0</v>
      </c>
      <c r="L94" s="24"/>
      <c r="M94" s="24"/>
      <c r="N94" s="24"/>
      <c r="O94" s="24"/>
      <c r="P94" s="24">
        <v>1</v>
      </c>
      <c r="Q94" s="24"/>
      <c r="R94" s="49"/>
      <c r="S94" s="49"/>
      <c r="T94" s="49"/>
      <c r="U94" s="49"/>
      <c r="V94" s="25"/>
      <c r="W94" s="25"/>
      <c r="X94" s="32"/>
      <c r="Y94" s="25"/>
    </row>
    <row r="95" spans="1:25" s="1" customFormat="1" ht="19.5" customHeight="1">
      <c r="A95" s="24" t="s">
        <v>125</v>
      </c>
      <c r="B95" s="32"/>
      <c r="C95" s="27">
        <f t="shared" si="8"/>
        <v>1</v>
      </c>
      <c r="D95" s="24"/>
      <c r="E95" s="24"/>
      <c r="F95" s="24"/>
      <c r="G95" s="24"/>
      <c r="H95" s="24"/>
      <c r="I95" s="24"/>
      <c r="J95" s="24">
        <v>0</v>
      </c>
      <c r="K95" s="24">
        <v>1</v>
      </c>
      <c r="L95" s="24"/>
      <c r="M95" s="24"/>
      <c r="N95" s="24"/>
      <c r="O95" s="24"/>
      <c r="P95" s="24">
        <v>0</v>
      </c>
      <c r="Q95" s="24"/>
      <c r="R95" s="49"/>
      <c r="S95" s="49"/>
      <c r="T95" s="49"/>
      <c r="U95" s="49"/>
      <c r="V95" s="25"/>
      <c r="W95" s="25"/>
      <c r="X95" s="32"/>
      <c r="Y95" s="25"/>
    </row>
    <row r="96" spans="1:25" s="1" customFormat="1" ht="19.5" customHeight="1">
      <c r="A96" s="24" t="s">
        <v>126</v>
      </c>
      <c r="B96" s="32"/>
      <c r="C96" s="27">
        <f t="shared" si="8"/>
        <v>1</v>
      </c>
      <c r="D96" s="24"/>
      <c r="E96" s="24"/>
      <c r="F96" s="24"/>
      <c r="G96" s="24"/>
      <c r="H96" s="24"/>
      <c r="I96" s="24"/>
      <c r="J96" s="24">
        <v>1</v>
      </c>
      <c r="K96" s="24">
        <v>0</v>
      </c>
      <c r="L96" s="24"/>
      <c r="M96" s="24"/>
      <c r="N96" s="24"/>
      <c r="O96" s="24"/>
      <c r="P96" s="24">
        <v>0</v>
      </c>
      <c r="Q96" s="24"/>
      <c r="R96" s="49"/>
      <c r="S96" s="49"/>
      <c r="T96" s="49"/>
      <c r="U96" s="49"/>
      <c r="V96" s="25"/>
      <c r="W96" s="25"/>
      <c r="X96" s="32"/>
      <c r="Y96" s="25"/>
    </row>
    <row r="97" spans="1:25" s="1" customFormat="1" ht="19.5" customHeight="1">
      <c r="A97" s="24" t="s">
        <v>127</v>
      </c>
      <c r="B97" s="32"/>
      <c r="C97" s="27">
        <f t="shared" si="8"/>
        <v>1</v>
      </c>
      <c r="D97" s="24"/>
      <c r="E97" s="24"/>
      <c r="F97" s="24"/>
      <c r="G97" s="24"/>
      <c r="H97" s="24"/>
      <c r="I97" s="24"/>
      <c r="J97" s="24">
        <v>0</v>
      </c>
      <c r="K97" s="24">
        <v>0</v>
      </c>
      <c r="L97" s="24">
        <v>1</v>
      </c>
      <c r="M97" s="24"/>
      <c r="N97" s="24"/>
      <c r="O97" s="24"/>
      <c r="P97" s="24">
        <v>0</v>
      </c>
      <c r="Q97" s="24"/>
      <c r="R97" s="49"/>
      <c r="S97" s="49"/>
      <c r="T97" s="49"/>
      <c r="U97" s="49"/>
      <c r="V97" s="25"/>
      <c r="W97" s="25"/>
      <c r="X97" s="32"/>
      <c r="Y97" s="25"/>
    </row>
    <row r="98" spans="1:25" s="1" customFormat="1" ht="19.5" customHeight="1">
      <c r="A98" s="24" t="s">
        <v>128</v>
      </c>
      <c r="B98" s="32"/>
      <c r="C98" s="27">
        <f t="shared" si="8"/>
        <v>2</v>
      </c>
      <c r="D98" s="24"/>
      <c r="E98" s="24"/>
      <c r="F98" s="24"/>
      <c r="G98" s="24"/>
      <c r="H98" s="24"/>
      <c r="I98" s="24"/>
      <c r="J98" s="24">
        <v>2</v>
      </c>
      <c r="K98" s="24"/>
      <c r="L98" s="24"/>
      <c r="M98" s="24"/>
      <c r="N98" s="24"/>
      <c r="O98" s="24"/>
      <c r="P98" s="24"/>
      <c r="Q98" s="24"/>
      <c r="R98" s="49"/>
      <c r="S98" s="49"/>
      <c r="T98" s="49"/>
      <c r="U98" s="49"/>
      <c r="V98" s="25"/>
      <c r="W98" s="25"/>
      <c r="X98" s="32"/>
      <c r="Y98" s="25"/>
    </row>
    <row r="99" spans="1:25" s="1" customFormat="1" ht="19.5" customHeight="1">
      <c r="A99" s="24" t="s">
        <v>129</v>
      </c>
      <c r="B99" s="32"/>
      <c r="C99" s="27">
        <f t="shared" si="8"/>
        <v>1</v>
      </c>
      <c r="D99" s="24"/>
      <c r="E99" s="24"/>
      <c r="F99" s="24"/>
      <c r="G99" s="24"/>
      <c r="H99" s="24"/>
      <c r="I99" s="24"/>
      <c r="J99" s="24"/>
      <c r="K99" s="24">
        <v>1</v>
      </c>
      <c r="L99" s="24"/>
      <c r="M99" s="24"/>
      <c r="N99" s="24"/>
      <c r="O99" s="24"/>
      <c r="P99" s="24"/>
      <c r="Q99" s="24"/>
      <c r="R99" s="49"/>
      <c r="S99" s="49"/>
      <c r="T99" s="49"/>
      <c r="U99" s="49"/>
      <c r="V99" s="25"/>
      <c r="W99" s="25"/>
      <c r="X99" s="32"/>
      <c r="Y99" s="25"/>
    </row>
    <row r="100" spans="1:25" s="9" customFormat="1" ht="19.5" customHeight="1">
      <c r="A100" s="57" t="s">
        <v>130</v>
      </c>
      <c r="B100" s="38"/>
      <c r="C100" s="27">
        <f t="shared" si="8"/>
        <v>83</v>
      </c>
      <c r="D100" s="27">
        <f>SUM(D29:D99)</f>
        <v>0</v>
      </c>
      <c r="E100" s="27">
        <f>SUM(E29:E99)</f>
        <v>0</v>
      </c>
      <c r="F100" s="27">
        <f>SUM(F29:F99)</f>
        <v>0</v>
      </c>
      <c r="G100" s="27">
        <f>SUM(G29:G99)</f>
        <v>0</v>
      </c>
      <c r="H100" s="27"/>
      <c r="I100" s="27">
        <f aca="true" t="shared" si="9" ref="I100:Q100">SUM(I29:I99)</f>
        <v>0</v>
      </c>
      <c r="J100" s="27">
        <f t="shared" si="9"/>
        <v>20</v>
      </c>
      <c r="K100" s="27">
        <f t="shared" si="9"/>
        <v>20</v>
      </c>
      <c r="L100" s="27">
        <f t="shared" si="9"/>
        <v>25</v>
      </c>
      <c r="M100" s="27">
        <f t="shared" si="9"/>
        <v>0</v>
      </c>
      <c r="N100" s="27">
        <f t="shared" si="9"/>
        <v>0</v>
      </c>
      <c r="O100" s="27">
        <f t="shared" si="9"/>
        <v>0</v>
      </c>
      <c r="P100" s="27">
        <f t="shared" si="9"/>
        <v>18</v>
      </c>
      <c r="Q100" s="27">
        <f t="shared" si="9"/>
        <v>0</v>
      </c>
      <c r="R100" s="50"/>
      <c r="S100" s="50"/>
      <c r="T100" s="50"/>
      <c r="U100" s="50"/>
      <c r="V100" s="25"/>
      <c r="W100" s="25"/>
      <c r="X100" s="32"/>
      <c r="Y100" s="25"/>
    </row>
    <row r="101" spans="1:25" s="3" customFormat="1" ht="19.5" customHeight="1">
      <c r="A101" s="24" t="s">
        <v>131</v>
      </c>
      <c r="B101" s="31" t="s">
        <v>30</v>
      </c>
      <c r="C101" s="27">
        <f t="shared" si="8"/>
        <v>4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>
        <v>4</v>
      </c>
      <c r="N101" s="24"/>
      <c r="O101" s="24"/>
      <c r="P101" s="24"/>
      <c r="Q101" s="24"/>
      <c r="R101" s="49"/>
      <c r="S101" s="49"/>
      <c r="T101" s="49"/>
      <c r="U101" s="49"/>
      <c r="V101" s="25"/>
      <c r="W101" s="25"/>
      <c r="X101" s="32"/>
      <c r="Y101" s="25"/>
    </row>
    <row r="102" spans="1:25" s="3" customFormat="1" ht="19.5" customHeight="1">
      <c r="A102" s="24" t="s">
        <v>132</v>
      </c>
      <c r="B102" s="32"/>
      <c r="C102" s="27">
        <f t="shared" si="8"/>
        <v>4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>
        <v>4</v>
      </c>
      <c r="N102" s="24"/>
      <c r="O102" s="24"/>
      <c r="P102" s="24"/>
      <c r="Q102" s="24"/>
      <c r="R102" s="49"/>
      <c r="S102" s="49"/>
      <c r="T102" s="49"/>
      <c r="U102" s="49"/>
      <c r="V102" s="25"/>
      <c r="W102" s="25"/>
      <c r="X102" s="32"/>
      <c r="Y102" s="25"/>
    </row>
    <row r="103" spans="1:25" s="3" customFormat="1" ht="19.5" customHeight="1">
      <c r="A103" s="24" t="s">
        <v>133</v>
      </c>
      <c r="B103" s="32"/>
      <c r="C103" s="27">
        <f t="shared" si="8"/>
        <v>4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>
        <v>4</v>
      </c>
      <c r="N103" s="24"/>
      <c r="O103" s="24"/>
      <c r="P103" s="56"/>
      <c r="Q103" s="24"/>
      <c r="R103" s="49"/>
      <c r="S103" s="49"/>
      <c r="T103" s="49"/>
      <c r="U103" s="49"/>
      <c r="V103" s="25"/>
      <c r="W103" s="25"/>
      <c r="X103" s="32"/>
      <c r="Y103" s="25"/>
    </row>
    <row r="104" spans="1:25" s="3" customFormat="1" ht="19.5" customHeight="1">
      <c r="A104" s="57" t="s">
        <v>134</v>
      </c>
      <c r="B104" s="38"/>
      <c r="C104" s="27">
        <f t="shared" si="8"/>
        <v>12</v>
      </c>
      <c r="D104" s="27">
        <f>SUM(D101:D103)</f>
        <v>0</v>
      </c>
      <c r="E104" s="27">
        <f>SUM(E101:E103)</f>
        <v>0</v>
      </c>
      <c r="F104" s="27">
        <f>SUM(F101:F103)</f>
        <v>0</v>
      </c>
      <c r="G104" s="27">
        <f>SUM(G101:G103)</f>
        <v>0</v>
      </c>
      <c r="H104" s="27"/>
      <c r="I104" s="27">
        <f>SUM(I101:I103)</f>
        <v>0</v>
      </c>
      <c r="J104" s="27">
        <f>SUM(J101:J103)</f>
        <v>0</v>
      </c>
      <c r="K104" s="27">
        <f>SUM(K101:K103)</f>
        <v>0</v>
      </c>
      <c r="L104" s="27">
        <f aca="true" t="shared" si="10" ref="L104:Q104">SUM(L101:L103)</f>
        <v>0</v>
      </c>
      <c r="M104" s="27">
        <f t="shared" si="10"/>
        <v>12</v>
      </c>
      <c r="N104" s="27">
        <f t="shared" si="10"/>
        <v>0</v>
      </c>
      <c r="O104" s="27">
        <f t="shared" si="10"/>
        <v>0</v>
      </c>
      <c r="P104" s="27">
        <f t="shared" si="10"/>
        <v>0</v>
      </c>
      <c r="Q104" s="27">
        <f t="shared" si="10"/>
        <v>0</v>
      </c>
      <c r="R104" s="50"/>
      <c r="S104" s="50"/>
      <c r="T104" s="50"/>
      <c r="U104" s="50"/>
      <c r="V104" s="25"/>
      <c r="W104" s="25"/>
      <c r="X104" s="38"/>
      <c r="Y104" s="25"/>
    </row>
    <row r="105" spans="1:25" s="3" customFormat="1" ht="60.75" customHeight="1">
      <c r="A105" s="57" t="s">
        <v>135</v>
      </c>
      <c r="B105" s="25" t="s">
        <v>136</v>
      </c>
      <c r="C105" s="27">
        <f>R105+S105</f>
        <v>3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50">
        <v>2</v>
      </c>
      <c r="S105" s="50">
        <v>1</v>
      </c>
      <c r="T105" s="50"/>
      <c r="U105" s="50"/>
      <c r="V105" s="25" t="s">
        <v>31</v>
      </c>
      <c r="W105" s="25" t="s">
        <v>137</v>
      </c>
      <c r="X105" s="25" t="s">
        <v>32</v>
      </c>
      <c r="Y105" s="25"/>
    </row>
    <row r="106" spans="1:25" s="3" customFormat="1" ht="114.75" customHeight="1">
      <c r="A106" s="57" t="s">
        <v>138</v>
      </c>
      <c r="B106" s="25" t="s">
        <v>139</v>
      </c>
      <c r="C106" s="27">
        <v>2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50"/>
      <c r="S106" s="50"/>
      <c r="T106" s="50">
        <v>1</v>
      </c>
      <c r="U106" s="50">
        <v>1</v>
      </c>
      <c r="V106" s="25" t="s">
        <v>31</v>
      </c>
      <c r="W106" s="25" t="s">
        <v>32</v>
      </c>
      <c r="X106" s="25" t="s">
        <v>32</v>
      </c>
      <c r="Y106" s="25" t="s">
        <v>34</v>
      </c>
    </row>
    <row r="107" spans="1:25" s="10" customFormat="1" ht="21.75" customHeight="1">
      <c r="A107" s="58" t="s">
        <v>140</v>
      </c>
      <c r="B107" s="58"/>
      <c r="C107" s="27">
        <f>D107+E107+F107+G107+H107+I107+J107+K107+L107+M107+N107+O107+P107+Q107+R107+S107+T107+U107</f>
        <v>171</v>
      </c>
      <c r="D107" s="58">
        <f aca="true" t="shared" si="11" ref="D107:Q107">D104+D100+D28+D17</f>
        <v>7</v>
      </c>
      <c r="E107" s="58">
        <f t="shared" si="11"/>
        <v>5</v>
      </c>
      <c r="F107" s="58">
        <f t="shared" si="11"/>
        <v>4</v>
      </c>
      <c r="G107" s="58">
        <f t="shared" si="11"/>
        <v>6</v>
      </c>
      <c r="H107" s="58">
        <f t="shared" si="11"/>
        <v>1</v>
      </c>
      <c r="I107" s="58">
        <f t="shared" si="11"/>
        <v>6</v>
      </c>
      <c r="J107" s="58">
        <f t="shared" si="11"/>
        <v>24</v>
      </c>
      <c r="K107" s="58">
        <f t="shared" si="11"/>
        <v>27</v>
      </c>
      <c r="L107" s="58">
        <f t="shared" si="11"/>
        <v>37</v>
      </c>
      <c r="M107" s="58">
        <f t="shared" si="11"/>
        <v>12</v>
      </c>
      <c r="N107" s="58">
        <f t="shared" si="11"/>
        <v>6</v>
      </c>
      <c r="O107" s="58">
        <f t="shared" si="11"/>
        <v>4</v>
      </c>
      <c r="P107" s="58">
        <f t="shared" si="11"/>
        <v>25</v>
      </c>
      <c r="Q107" s="58">
        <f t="shared" si="11"/>
        <v>2</v>
      </c>
      <c r="R107" s="58">
        <f>R105</f>
        <v>2</v>
      </c>
      <c r="S107" s="58">
        <f>S105</f>
        <v>1</v>
      </c>
      <c r="T107" s="58">
        <f>T106</f>
        <v>1</v>
      </c>
      <c r="U107" s="58">
        <f>U106</f>
        <v>1</v>
      </c>
      <c r="V107" s="60"/>
      <c r="W107" s="61"/>
      <c r="X107" s="61"/>
      <c r="Y107" s="62"/>
    </row>
  </sheetData>
  <sheetProtection/>
  <mergeCells count="50">
    <mergeCell ref="A2:Y2"/>
    <mergeCell ref="A3:A4"/>
    <mergeCell ref="B3:B5"/>
    <mergeCell ref="B6:B17"/>
    <mergeCell ref="B18:B22"/>
    <mergeCell ref="B23:B28"/>
    <mergeCell ref="B29:B39"/>
    <mergeCell ref="B40:B56"/>
    <mergeCell ref="B57:B71"/>
    <mergeCell ref="B72:B88"/>
    <mergeCell ref="B89:B100"/>
    <mergeCell ref="B101:B104"/>
    <mergeCell ref="C3:C5"/>
    <mergeCell ref="V3:V5"/>
    <mergeCell ref="V6:V17"/>
    <mergeCell ref="V18:V22"/>
    <mergeCell ref="V23:V28"/>
    <mergeCell ref="V29:V39"/>
    <mergeCell ref="V40:V56"/>
    <mergeCell ref="V57:V71"/>
    <mergeCell ref="V72:V88"/>
    <mergeCell ref="V89:V104"/>
    <mergeCell ref="W3:W5"/>
    <mergeCell ref="W6:W17"/>
    <mergeCell ref="W18:W22"/>
    <mergeCell ref="W23:W28"/>
    <mergeCell ref="W29:W39"/>
    <mergeCell ref="W40:W56"/>
    <mergeCell ref="W57:W71"/>
    <mergeCell ref="W72:W88"/>
    <mergeCell ref="W89:W104"/>
    <mergeCell ref="X3:X5"/>
    <mergeCell ref="X6:X17"/>
    <mergeCell ref="X18:X22"/>
    <mergeCell ref="X23:X28"/>
    <mergeCell ref="X29:X39"/>
    <mergeCell ref="X40:X56"/>
    <mergeCell ref="X57:X71"/>
    <mergeCell ref="X72:X88"/>
    <mergeCell ref="X89:X104"/>
    <mergeCell ref="Y3:Y5"/>
    <mergeCell ref="Y6:Y17"/>
    <mergeCell ref="Y18:Y22"/>
    <mergeCell ref="Y23:Y28"/>
    <mergeCell ref="Y29:Y39"/>
    <mergeCell ref="Y40:Y56"/>
    <mergeCell ref="Y57:Y71"/>
    <mergeCell ref="Y72:Y88"/>
    <mergeCell ref="Y89:Y105"/>
    <mergeCell ref="D3:U4"/>
  </mergeCells>
  <printOptions horizontalCentered="1"/>
  <pageMargins left="0.04" right="0.08" top="0.51" bottom="0.67" header="0.28" footer="0.47"/>
  <pageSetup firstPageNumber="10" useFirstPageNumber="1" horizontalDpi="600" verticalDpi="600" orientation="landscape" paperSize="9"/>
  <headerFooter alignWithMargins="0">
    <oddFooter>&amp;C&amp;10&amp;P</oddFooter>
  </headerFooter>
  <rowBreaks count="4" manualBreakCount="4">
    <brk id="39" max="255" man="1"/>
    <brk id="56" max="255" man="1"/>
    <brk id="71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2017-08-25T08:36:14Z</cp:lastPrinted>
  <dcterms:created xsi:type="dcterms:W3CDTF">2010-03-02T01:51:29Z</dcterms:created>
  <dcterms:modified xsi:type="dcterms:W3CDTF">2019-08-16T08:21:26Z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